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8" activeTab="10"/>
  </bookViews>
  <sheets>
    <sheet name="报价汇总表" sheetId="1" r:id="rId1"/>
    <sheet name="清单总说明" sheetId="2" r:id="rId2"/>
    <sheet name="暂列金额" sheetId="3" r:id="rId3"/>
    <sheet name="总则 第100章" sheetId="4" r:id="rId4"/>
    <sheet name="南庄路（环城东路东侧）" sheetId="5" r:id="rId5"/>
    <sheet name="平庄西路（竹中路（东侧、西侧））" sheetId="6" r:id="rId6"/>
    <sheet name="平庄西路（浦星公路东第一个红绿灯东侧、西侧）" sheetId="7" r:id="rId7"/>
    <sheet name="平庄西路爱企谷处港湾式车站" sheetId="8" r:id="rId8"/>
    <sheet name="航南公路陈桥路东向西" sheetId="9" r:id="rId9"/>
    <sheet name="平庄公路沿钱公路南、北两侧，沿钱公路" sheetId="10" r:id="rId10"/>
    <sheet name="沪杭公路科工路北侧" sheetId="11" r:id="rId11"/>
  </sheets>
  <calcPr calcId="144525"/>
</workbook>
</file>

<file path=xl/sharedStrings.xml><?xml version="1.0" encoding="utf-8"?>
<sst xmlns="http://schemas.openxmlformats.org/spreadsheetml/2006/main" count="2254" uniqueCount="429">
  <si>
    <r>
      <rPr>
        <b/>
        <sz val="20"/>
        <color indexed="8"/>
        <rFont val="宋体"/>
        <charset val="134"/>
      </rPr>
      <t>工程量清单汇总表</t>
    </r>
  </si>
  <si>
    <t>项目名称：2023年奉贤区排堵保畅工程</t>
  </si>
  <si>
    <t>编制范围：南庄路（环城东路东侧）、平庄西路（竹中路（东侧、西侧））、平庄西路（浦星公路东第一个红绿灯东侧、西侧）、平庄西路爱企谷处港湾式车站、航南公路陈桥路东向西、平庄公路沿钱公路南、北两侧，沿钱公路及沪杭公路科工路北侧</t>
  </si>
  <si>
    <r>
      <rPr>
        <sz val="11"/>
        <color indexed="8"/>
        <rFont val="宋体"/>
        <charset val="134"/>
      </rPr>
      <t>序号</t>
    </r>
  </si>
  <si>
    <r>
      <rPr>
        <sz val="11"/>
        <color indexed="8"/>
        <rFont val="宋体"/>
        <charset val="134"/>
      </rPr>
      <t>章次</t>
    </r>
  </si>
  <si>
    <r>
      <rPr>
        <sz val="11"/>
        <color indexed="8"/>
        <rFont val="宋体"/>
        <charset val="134"/>
      </rPr>
      <t>科目名称</t>
    </r>
  </si>
  <si>
    <r>
      <rPr>
        <sz val="11"/>
        <color indexed="8"/>
        <rFont val="宋体"/>
        <charset val="134"/>
      </rPr>
      <t>金额</t>
    </r>
    <r>
      <rPr>
        <sz val="11"/>
        <color indexed="8"/>
        <rFont val="Times New Roman"/>
        <charset val="0"/>
      </rPr>
      <t>(</t>
    </r>
    <r>
      <rPr>
        <sz val="11"/>
        <color indexed="8"/>
        <rFont val="宋体"/>
        <charset val="134"/>
      </rPr>
      <t>元</t>
    </r>
    <r>
      <rPr>
        <sz val="11"/>
        <color indexed="8"/>
        <rFont val="Times New Roman"/>
        <charset val="0"/>
      </rPr>
      <t>)</t>
    </r>
  </si>
  <si>
    <r>
      <rPr>
        <sz val="10"/>
        <color indexed="8"/>
        <rFont val="Times New Roman"/>
        <charset val="0"/>
      </rPr>
      <t>100</t>
    </r>
    <r>
      <rPr>
        <sz val="10"/>
        <color indexed="8"/>
        <rFont val="宋体"/>
        <charset val="134"/>
      </rPr>
      <t>章</t>
    </r>
  </si>
  <si>
    <r>
      <rPr>
        <sz val="9"/>
        <color indexed="8"/>
        <rFont val="smartSimSun"/>
        <charset val="134"/>
      </rPr>
      <t>清单</t>
    </r>
    <r>
      <rPr>
        <sz val="9"/>
        <color rgb="FF000000"/>
        <rFont val="Times New Roman"/>
        <charset val="0"/>
      </rPr>
      <t xml:space="preserve"> </t>
    </r>
    <r>
      <rPr>
        <sz val="9"/>
        <color indexed="8"/>
        <rFont val="smartSimSun"/>
        <charset val="134"/>
      </rPr>
      <t>第</t>
    </r>
    <r>
      <rPr>
        <sz val="9"/>
        <color rgb="FF000000"/>
        <rFont val="Times New Roman"/>
        <charset val="0"/>
      </rPr>
      <t>100</t>
    </r>
    <r>
      <rPr>
        <sz val="9"/>
        <color indexed="8"/>
        <rFont val="smartSimSun"/>
        <charset val="134"/>
      </rPr>
      <t>章</t>
    </r>
    <r>
      <rPr>
        <sz val="9"/>
        <color rgb="FF000000"/>
        <rFont val="Times New Roman"/>
        <charset val="0"/>
      </rPr>
      <t xml:space="preserve">  </t>
    </r>
    <r>
      <rPr>
        <sz val="9"/>
        <color indexed="8"/>
        <rFont val="smartSimSun"/>
        <charset val="134"/>
      </rPr>
      <t>总则</t>
    </r>
  </si>
  <si>
    <t>南庄路（环城东路东侧）</t>
  </si>
  <si>
    <r>
      <rPr>
        <sz val="10"/>
        <color rgb="FF000000"/>
        <rFont val="Times New Roman"/>
        <charset val="0"/>
      </rPr>
      <t>200</t>
    </r>
    <r>
      <rPr>
        <sz val="10"/>
        <color indexed="8"/>
        <rFont val="宋体"/>
        <charset val="134"/>
      </rPr>
      <t>章</t>
    </r>
  </si>
  <si>
    <t>路基</t>
  </si>
  <si>
    <r>
      <rPr>
        <sz val="10"/>
        <color rgb="FF000000"/>
        <rFont val="Times New Roman"/>
        <charset val="0"/>
      </rPr>
      <t>300</t>
    </r>
    <r>
      <rPr>
        <sz val="10"/>
        <color indexed="8"/>
        <rFont val="宋体"/>
        <charset val="134"/>
      </rPr>
      <t>章</t>
    </r>
  </si>
  <si>
    <t>路面</t>
  </si>
  <si>
    <r>
      <rPr>
        <sz val="10"/>
        <color rgb="FF000000"/>
        <rFont val="Times New Roman"/>
        <charset val="0"/>
      </rPr>
      <t>600</t>
    </r>
    <r>
      <rPr>
        <sz val="10"/>
        <color indexed="8"/>
        <rFont val="宋体"/>
        <charset val="134"/>
      </rPr>
      <t>章</t>
    </r>
  </si>
  <si>
    <t>安全设施及预埋管线</t>
  </si>
  <si>
    <t>平庄西路（竹中路（东侧、西侧））</t>
  </si>
  <si>
    <t>平庄西路（浦星公路东第一个红绿灯东侧、西侧）</t>
  </si>
  <si>
    <t>平庄西路爱企谷处港湾式车站</t>
  </si>
  <si>
    <t>航南公路陈桥路东向西</t>
  </si>
  <si>
    <t>平庄公路沿钱公路南、北两侧，沿钱公路</t>
  </si>
  <si>
    <t>沪杭公路科工路北侧</t>
  </si>
  <si>
    <r>
      <rPr>
        <sz val="10"/>
        <rFont val="宋体"/>
        <charset val="134"/>
      </rPr>
      <t>第</t>
    </r>
    <r>
      <rPr>
        <sz val="10"/>
        <rFont val="Times New Roman"/>
        <charset val="0"/>
      </rPr>
      <t>100</t>
    </r>
    <r>
      <rPr>
        <sz val="10"/>
        <rFont val="宋体"/>
        <charset val="134"/>
      </rPr>
      <t>章至7</t>
    </r>
    <r>
      <rPr>
        <sz val="10"/>
        <rFont val="Times New Roman"/>
        <charset val="0"/>
      </rPr>
      <t>00</t>
    </r>
    <r>
      <rPr>
        <sz val="10"/>
        <rFont val="宋体"/>
        <charset val="134"/>
      </rPr>
      <t>章清单合计</t>
    </r>
  </si>
  <si>
    <t>已包含在清单合计中的材料、工程设备、专业工程暂估价合计</t>
  </si>
  <si>
    <r>
      <rPr>
        <sz val="10"/>
        <rFont val="宋体"/>
        <charset val="134"/>
      </rPr>
      <t>清单合计减去材料、工程设备、专业工程暂估价</t>
    </r>
    <r>
      <rPr>
        <sz val="10"/>
        <rFont val="Times New Roman"/>
        <charset val="134"/>
      </rPr>
      <t xml:space="preserve">
</t>
    </r>
    <r>
      <rPr>
        <sz val="10"/>
        <rFont val="宋体"/>
        <charset val="134"/>
      </rPr>
      <t>合计</t>
    </r>
    <r>
      <rPr>
        <sz val="10"/>
        <rFont val="Times New Roman"/>
        <charset val="134"/>
      </rPr>
      <t>(</t>
    </r>
    <r>
      <rPr>
        <sz val="10"/>
        <rFont val="宋体"/>
        <charset val="134"/>
      </rPr>
      <t>即23</t>
    </r>
    <r>
      <rPr>
        <sz val="10"/>
        <rFont val="Times New Roman"/>
        <charset val="134"/>
      </rPr>
      <t>-24)=25</t>
    </r>
  </si>
  <si>
    <t>暂列金额(不含计日工总额)</t>
  </si>
  <si>
    <r>
      <rPr>
        <sz val="10"/>
        <rFont val="宋体"/>
        <charset val="134"/>
      </rPr>
      <t>投标报价</t>
    </r>
    <r>
      <rPr>
        <sz val="10"/>
        <rFont val="Times New Roman"/>
        <charset val="134"/>
      </rPr>
      <t>(23+26)=27</t>
    </r>
  </si>
  <si>
    <r>
      <rPr>
        <b/>
        <sz val="20"/>
        <rFont val="宋体"/>
        <charset val="134"/>
      </rPr>
      <t>工程量清单说明</t>
    </r>
  </si>
  <si>
    <r>
      <rPr>
        <sz val="11"/>
        <rFont val="宋体"/>
        <charset val="134"/>
      </rPr>
      <t>一、工程概况：</t>
    </r>
  </si>
  <si>
    <r>
      <rPr>
        <sz val="11"/>
        <rFont val="Times New Roman"/>
        <charset val="0"/>
      </rPr>
      <t xml:space="preserve">    1</t>
    </r>
    <r>
      <rPr>
        <sz val="11"/>
        <rFont val="宋体"/>
        <charset val="0"/>
      </rPr>
      <t>、工程名称：</t>
    </r>
    <r>
      <rPr>
        <sz val="11"/>
        <rFont val="Times New Roman"/>
        <charset val="0"/>
      </rPr>
      <t>2023</t>
    </r>
    <r>
      <rPr>
        <sz val="11"/>
        <rFont val="宋体"/>
        <charset val="0"/>
      </rPr>
      <t>年奉贤区排堵保畅工程</t>
    </r>
  </si>
  <si>
    <r>
      <rPr>
        <sz val="11"/>
        <rFont val="Times New Roman"/>
        <charset val="0"/>
      </rPr>
      <t xml:space="preserve">  2</t>
    </r>
    <r>
      <rPr>
        <sz val="11"/>
        <rFont val="宋体"/>
        <charset val="0"/>
      </rPr>
      <t>、本次招标范围：南庄路（环城东路东侧）、平庄西路（竹中路（东侧、西侧））、平庄西路（浦星公路东第一个红绿灯东侧、西侧）、平庄西路爱企谷处港湾式车站、航南公路陈桥路东向西、平庄公路沿钱公路南、北两侧，沿钱公路及沪杭公路科工路北侧。南庄路、沿钱公路为三级公路；平庄西路、航南公路及沪杭公路为二级公路；设计车速：二级公路为 60km/h，三级公路为 40km/h。</t>
    </r>
  </si>
  <si>
    <t>二、编制依据：按公路工程工程量标准清单及上海市有关文件规定、上海瑞桥土木工程咨询有限公司</t>
  </si>
  <si>
    <t>提供的设计图纸编制工程量清单。</t>
  </si>
  <si>
    <r>
      <rPr>
        <sz val="11"/>
        <rFont val="宋体"/>
        <charset val="134"/>
      </rPr>
      <t>三、招标范围：</t>
    </r>
  </si>
  <si>
    <r>
      <rPr>
        <sz val="11"/>
        <rFont val="Times New Roman"/>
        <charset val="0"/>
      </rPr>
      <t xml:space="preserve">  1</t>
    </r>
    <r>
      <rPr>
        <sz val="11"/>
        <rFont val="宋体"/>
        <charset val="0"/>
      </rPr>
      <t>、本工程清单的内容主要有：新建车行道结构层；机动车道铣刨加罩沥青面层；机动车道局部路面补强设计；新建非机动车道；翻挖新建人行道；新建公交站台；</t>
    </r>
  </si>
  <si>
    <r>
      <rPr>
        <sz val="11"/>
        <rFont val="宋体"/>
        <charset val="134"/>
      </rPr>
      <t>四、编制说明：</t>
    </r>
  </si>
  <si>
    <r>
      <rPr>
        <sz val="11"/>
        <rFont val="Times New Roman"/>
        <charset val="0"/>
      </rPr>
      <t xml:space="preserve">  1</t>
    </r>
    <r>
      <rPr>
        <sz val="11"/>
        <rFont val="宋体"/>
        <charset val="134"/>
      </rPr>
      <t>、本工程量清单是根据招标文件中包括的、有合同约束力的图纸以及有关工程量清单的国家标准</t>
    </r>
  </si>
  <si>
    <r>
      <rPr>
        <sz val="11"/>
        <rFont val="宋体"/>
        <charset val="134"/>
      </rPr>
      <t>、行业标准、合同条款中约定的工程量计算规则编制。约定计量规则中没有的子目，其工程量按照</t>
    </r>
  </si>
  <si>
    <r>
      <rPr>
        <sz val="11"/>
        <rFont val="宋体"/>
        <charset val="134"/>
      </rPr>
      <t>有合同约束力的图纸所标示尺寸的理论净量计算。计量采用中华人民共和国法定计量单位。</t>
    </r>
  </si>
  <si>
    <r>
      <rPr>
        <sz val="11"/>
        <rFont val="Times New Roman"/>
        <charset val="0"/>
      </rPr>
      <t xml:space="preserve">  2</t>
    </r>
    <r>
      <rPr>
        <sz val="11"/>
        <rFont val="宋体"/>
        <charset val="134"/>
      </rPr>
      <t>、工程量清单与招标文件中的投标人须知、通用合同条款、公路工程专用合同条款、项目专用合</t>
    </r>
  </si>
  <si>
    <r>
      <rPr>
        <sz val="11"/>
        <rFont val="宋体"/>
        <charset val="134"/>
      </rPr>
      <t>同条款、技术规范及图纸等文件结合起来查阅与理解。</t>
    </r>
  </si>
  <si>
    <r>
      <rPr>
        <sz val="11"/>
        <rFont val="Times New Roman"/>
        <charset val="0"/>
      </rPr>
      <t xml:space="preserve">  3</t>
    </r>
    <r>
      <rPr>
        <sz val="11"/>
        <rFont val="宋体"/>
        <charset val="134"/>
      </rPr>
      <t>、工程量清单中所列工程数量是估算的或设计的预计数量，仅作为投标的共同基础，不能作为计</t>
    </r>
  </si>
  <si>
    <r>
      <rPr>
        <sz val="11"/>
        <rFont val="宋体"/>
        <charset val="134"/>
      </rPr>
      <t>量、最终结算与支付的依据。实际支付应按实际完成的工程量，依据技术规范规定的计量方法，以</t>
    </r>
  </si>
  <si>
    <r>
      <rPr>
        <sz val="11"/>
        <rFont val="宋体"/>
        <charset val="134"/>
      </rPr>
      <t>监理工程师认可的尺寸、断面计量，按签订合同后的工程量清单的单价或总额价计算支付金额。</t>
    </r>
  </si>
  <si>
    <r>
      <rPr>
        <sz val="11"/>
        <rFont val="Times New Roman"/>
        <charset val="0"/>
      </rPr>
      <t xml:space="preserve">  4</t>
    </r>
    <r>
      <rPr>
        <sz val="11"/>
        <rFont val="宋体"/>
        <charset val="134"/>
      </rPr>
      <t>、工程量清单各章是按技术规范相应章次编号的，因此，工程量清单中各章的工程子目的范围与</t>
    </r>
  </si>
  <si>
    <r>
      <rPr>
        <sz val="11"/>
        <rFont val="宋体"/>
        <charset val="134"/>
      </rPr>
      <t>计量等应与技术规范相应章节的范围、计量与支付条款结合起来理解或解释。</t>
    </r>
  </si>
  <si>
    <r>
      <rPr>
        <sz val="11"/>
        <rFont val="Times New Roman"/>
        <charset val="0"/>
      </rPr>
      <t xml:space="preserve">  5</t>
    </r>
    <r>
      <rPr>
        <sz val="11"/>
        <rFont val="宋体"/>
        <charset val="134"/>
      </rPr>
      <t>、对作业和材料的一般说明或规定，未重复写入工程量清单内，给工程量清单各子目标价，应参</t>
    </r>
  </si>
  <si>
    <r>
      <rPr>
        <sz val="11"/>
        <rFont val="宋体"/>
        <charset val="134"/>
      </rPr>
      <t>阅招标文件中技术规范的有关内容。</t>
    </r>
  </si>
  <si>
    <r>
      <rPr>
        <sz val="11"/>
        <rFont val="Times New Roman"/>
        <charset val="0"/>
      </rPr>
      <t xml:space="preserve">  6</t>
    </r>
    <r>
      <rPr>
        <sz val="11"/>
        <rFont val="宋体"/>
        <charset val="134"/>
      </rPr>
      <t>、工程量清单中所列工程量的变动，丝毫不会降低或影响合同条款的效力，也不免除投标人按规</t>
    </r>
  </si>
  <si>
    <r>
      <rPr>
        <sz val="11"/>
        <rFont val="宋体"/>
        <charset val="134"/>
      </rPr>
      <t>定的标准进行施工和修复缺陷的责任。</t>
    </r>
  </si>
  <si>
    <r>
      <rPr>
        <sz val="11"/>
        <rFont val="Times New Roman"/>
        <charset val="0"/>
      </rPr>
      <t xml:space="preserve">  7</t>
    </r>
    <r>
      <rPr>
        <sz val="11"/>
        <rFont val="宋体"/>
        <charset val="134"/>
      </rPr>
      <t>、图纸中所列的工程数量表及数量汇总表仅是提供资料，不是工程量清单的外延。当图纸与工程</t>
    </r>
  </si>
  <si>
    <r>
      <rPr>
        <sz val="11"/>
        <rFont val="宋体"/>
        <charset val="134"/>
      </rPr>
      <t>量清单所列数量不一致时，以工程量清单所列数量作为报价的依据。</t>
    </r>
  </si>
  <si>
    <r>
      <rPr>
        <sz val="11"/>
        <rFont val="宋体"/>
        <charset val="134"/>
      </rPr>
      <t>五、报价须知：</t>
    </r>
  </si>
  <si>
    <r>
      <rPr>
        <sz val="11"/>
        <rFont val="Times New Roman"/>
        <charset val="0"/>
      </rPr>
      <t xml:space="preserve">  1</t>
    </r>
    <r>
      <rPr>
        <sz val="11"/>
        <rFont val="宋体"/>
        <charset val="134"/>
      </rPr>
      <t>、本工程施工范围内所有挖、填土方的综合单价中均需考虑场内外运输费及土源费、土方购置费</t>
    </r>
  </si>
  <si>
    <r>
      <rPr>
        <sz val="11"/>
        <rFont val="宋体"/>
        <charset val="134"/>
      </rPr>
      <t>。投标人在考虑场内外运输费的同时应做好土方平衡方案及回填土堆放工作，包括土方堆场费、政</t>
    </r>
  </si>
  <si>
    <r>
      <rPr>
        <sz val="11"/>
        <rFont val="宋体"/>
        <charset val="134"/>
      </rPr>
      <t>府部门要求收取的建设单位管理费等一切所需发生的费用。</t>
    </r>
  </si>
  <si>
    <r>
      <rPr>
        <sz val="11"/>
        <rFont val="宋体"/>
        <charset val="134"/>
      </rPr>
      <t>本工程回填土质量必须符合技术要求并得到监理单位、建设单位</t>
    </r>
    <r>
      <rPr>
        <sz val="11"/>
        <rFont val="Times New Roman"/>
        <charset val="0"/>
      </rPr>
      <t>/</t>
    </r>
    <r>
      <rPr>
        <sz val="11"/>
        <rFont val="宋体"/>
        <charset val="134"/>
      </rPr>
      <t>项目管理单位认可，原地面清表的</t>
    </r>
  </si>
  <si>
    <r>
      <rPr>
        <sz val="11"/>
        <rFont val="宋体"/>
        <charset val="134"/>
      </rPr>
      <t>土方不能利用，道路两侧不得取土。清表弃土、清淤等现场多余、不能利用的土方（含淤泥）由建</t>
    </r>
  </si>
  <si>
    <r>
      <rPr>
        <sz val="11"/>
        <rFont val="宋体"/>
        <charset val="134"/>
      </rPr>
      <t>设单位</t>
    </r>
    <r>
      <rPr>
        <sz val="11"/>
        <rFont val="Times New Roman"/>
        <charset val="0"/>
      </rPr>
      <t>/</t>
    </r>
    <r>
      <rPr>
        <sz val="11"/>
        <rFont val="宋体"/>
        <charset val="134"/>
      </rPr>
      <t>项目管理单位指定地点弃土、推平。</t>
    </r>
  </si>
  <si>
    <r>
      <rPr>
        <sz val="11"/>
        <rFont val="Times New Roman"/>
        <charset val="0"/>
      </rPr>
      <t xml:space="preserve">  2</t>
    </r>
    <r>
      <rPr>
        <sz val="11"/>
        <rFont val="宋体"/>
        <charset val="134"/>
      </rPr>
      <t>、河床挖土暂按清单量报价，结算时应按设计提供的原河床断面与设计断面尺寸按实计算土方工</t>
    </r>
  </si>
  <si>
    <r>
      <rPr>
        <sz val="11"/>
        <rFont val="宋体"/>
        <charset val="134"/>
      </rPr>
      <t>程量。</t>
    </r>
  </si>
  <si>
    <r>
      <rPr>
        <sz val="11"/>
        <rFont val="Times New Roman"/>
        <charset val="0"/>
      </rPr>
      <t xml:space="preserve"> 3</t>
    </r>
    <r>
      <rPr>
        <sz val="11"/>
        <rFont val="宋体"/>
        <charset val="134"/>
      </rPr>
      <t>、根据沪建建管〔</t>
    </r>
    <r>
      <rPr>
        <sz val="11"/>
        <rFont val="Times New Roman"/>
        <charset val="0"/>
      </rPr>
      <t>2017</t>
    </r>
    <r>
      <rPr>
        <sz val="11"/>
        <rFont val="宋体"/>
        <charset val="134"/>
      </rPr>
      <t>〕</t>
    </r>
    <r>
      <rPr>
        <sz val="11"/>
        <rFont val="Times New Roman"/>
        <charset val="0"/>
      </rPr>
      <t>899</t>
    </r>
    <r>
      <rPr>
        <sz val="11"/>
        <rFont val="宋体"/>
        <charset val="134"/>
      </rPr>
      <t>号规定，结合工程实际情况，社会保险费按照如下原则结算：承包</t>
    </r>
  </si>
  <si>
    <r>
      <rPr>
        <sz val="11"/>
        <rFont val="宋体"/>
        <charset val="134"/>
      </rPr>
      <t>人须提供当月职工花名册和社保缴费记录，并经监理人审核，据实结算，承包人务必按要求提交证</t>
    </r>
  </si>
  <si>
    <r>
      <rPr>
        <sz val="11"/>
        <rFont val="宋体"/>
        <charset val="134"/>
      </rPr>
      <t>明材料，补交无效。最多不超过投标时的社会保险费总额。社会保险费已包含在</t>
    </r>
    <r>
      <rPr>
        <sz val="11"/>
        <rFont val="Times New Roman"/>
        <charset val="0"/>
      </rPr>
      <t>“</t>
    </r>
    <r>
      <rPr>
        <sz val="11"/>
        <rFont val="宋体"/>
        <charset val="134"/>
      </rPr>
      <t>总则</t>
    </r>
    <r>
      <rPr>
        <sz val="11"/>
        <rFont val="Times New Roman"/>
        <charset val="0"/>
      </rPr>
      <t xml:space="preserve"> </t>
    </r>
    <r>
      <rPr>
        <sz val="11"/>
        <rFont val="宋体"/>
        <charset val="134"/>
      </rPr>
      <t>第</t>
    </r>
    <r>
      <rPr>
        <sz val="11"/>
        <rFont val="Times New Roman"/>
        <charset val="0"/>
      </rPr>
      <t>100</t>
    </r>
    <r>
      <rPr>
        <sz val="11"/>
        <rFont val="宋体"/>
        <charset val="134"/>
      </rPr>
      <t>章</t>
    </r>
    <r>
      <rPr>
        <sz val="11"/>
        <rFont val="Times New Roman"/>
        <charset val="0"/>
      </rPr>
      <t>”</t>
    </r>
  </si>
  <si>
    <r>
      <rPr>
        <sz val="11"/>
        <rFont val="宋体"/>
        <charset val="134"/>
      </rPr>
      <t>中，不得重复报价。</t>
    </r>
  </si>
  <si>
    <r>
      <rPr>
        <sz val="11"/>
        <rFont val="Times New Roman"/>
        <charset val="0"/>
      </rPr>
      <t xml:space="preserve">  4</t>
    </r>
    <r>
      <rPr>
        <sz val="11"/>
        <rFont val="宋体"/>
        <charset val="134"/>
      </rPr>
      <t>、凡分部分项工程量清单的项目进行了拆分的，投标单位须严格按</t>
    </r>
    <r>
      <rPr>
        <sz val="11"/>
        <rFont val="Times New Roman"/>
        <charset val="0"/>
      </rPr>
      <t>"</t>
    </r>
    <r>
      <rPr>
        <sz val="11"/>
        <rFont val="宋体"/>
        <charset val="134"/>
      </rPr>
      <t>项目特征</t>
    </r>
    <r>
      <rPr>
        <sz val="11"/>
        <rFont val="Times New Roman"/>
        <charset val="0"/>
      </rPr>
      <t>"</t>
    </r>
    <r>
      <rPr>
        <sz val="11"/>
        <rFont val="宋体"/>
        <charset val="134"/>
      </rPr>
      <t>与</t>
    </r>
    <r>
      <rPr>
        <sz val="11"/>
        <rFont val="Times New Roman"/>
        <charset val="0"/>
      </rPr>
      <t>"</t>
    </r>
    <r>
      <rPr>
        <sz val="11"/>
        <rFont val="宋体"/>
        <charset val="134"/>
      </rPr>
      <t>工作内容</t>
    </r>
    <r>
      <rPr>
        <sz val="11"/>
        <rFont val="Times New Roman"/>
        <charset val="0"/>
      </rPr>
      <t>"</t>
    </r>
    <r>
      <rPr>
        <sz val="11"/>
        <rFont val="宋体"/>
        <charset val="134"/>
      </rPr>
      <t>报</t>
    </r>
  </si>
  <si>
    <r>
      <rPr>
        <sz val="11"/>
        <rFont val="宋体"/>
        <charset val="134"/>
      </rPr>
      <t>价，不得重复报价。</t>
    </r>
  </si>
  <si>
    <r>
      <rPr>
        <sz val="11"/>
        <rFont val="Times New Roman"/>
        <charset val="0"/>
      </rPr>
      <t xml:space="preserve">  5</t>
    </r>
    <r>
      <rPr>
        <sz val="11"/>
        <rFont val="宋体"/>
        <charset val="134"/>
      </rPr>
      <t>、设计图纸中已明确工作内容、材料设备的规格型号等内容，而在工程量清单中未作说明的，仍</t>
    </r>
  </si>
  <si>
    <r>
      <rPr>
        <sz val="11"/>
        <rFont val="宋体"/>
        <charset val="134"/>
      </rPr>
      <t>应在投标报价时充分考虑，结算时不得将清单中未重复抄写图纸内容视为未要求报价而调整投标价</t>
    </r>
  </si>
  <si>
    <r>
      <rPr>
        <sz val="11"/>
        <rFont val="宋体"/>
        <charset val="134"/>
      </rPr>
      <t>格。</t>
    </r>
  </si>
  <si>
    <r>
      <rPr>
        <sz val="11"/>
        <rFont val="Times New Roman"/>
        <charset val="0"/>
      </rPr>
      <t xml:space="preserve">  6</t>
    </r>
    <r>
      <rPr>
        <sz val="11"/>
        <rFont val="宋体"/>
        <charset val="134"/>
      </rPr>
      <t>、工程量清单中的每一子目须填入单价或价格，且只允许有一个报价。</t>
    </r>
  </si>
  <si>
    <r>
      <rPr>
        <sz val="11"/>
        <rFont val="Times New Roman"/>
        <charset val="0"/>
      </rPr>
      <t xml:space="preserve">  7</t>
    </r>
    <r>
      <rPr>
        <sz val="11"/>
        <rFont val="宋体"/>
        <charset val="134"/>
      </rPr>
      <t>、除非合同另有规定，工程量清单中有标价的单价和总额价均已包括了为实施和完成合同工程所</t>
    </r>
  </si>
  <si>
    <r>
      <rPr>
        <sz val="11"/>
        <rFont val="宋体"/>
        <charset val="134"/>
      </rPr>
      <t>需的劳务、材料、机械、质检</t>
    </r>
    <r>
      <rPr>
        <sz val="11"/>
        <rFont val="Times New Roman"/>
        <charset val="0"/>
      </rPr>
      <t>(</t>
    </r>
    <r>
      <rPr>
        <sz val="11"/>
        <rFont val="宋体"/>
        <charset val="134"/>
      </rPr>
      <t>自检</t>
    </r>
    <r>
      <rPr>
        <sz val="11"/>
        <rFont val="Times New Roman"/>
        <charset val="0"/>
      </rPr>
      <t>)</t>
    </r>
    <r>
      <rPr>
        <sz val="11"/>
        <rFont val="宋体"/>
        <charset val="134"/>
      </rPr>
      <t>、安装、缺陷修复、管理、保险、税费、利润等费用，以及合</t>
    </r>
  </si>
  <si>
    <r>
      <rPr>
        <sz val="11"/>
        <rFont val="宋体"/>
        <charset val="134"/>
      </rPr>
      <t>同明示或暗示的所有责任、义务和一般风险；还包括现场考察时对工程的理解与认识，以及材料采</t>
    </r>
  </si>
  <si>
    <r>
      <rPr>
        <sz val="11"/>
        <rFont val="宋体"/>
        <charset val="134"/>
      </rPr>
      <t>集供应、运输情况、地理环境、水文地质、工程地质、自然条件、社会情况等的影响与风险。</t>
    </r>
  </si>
  <si>
    <r>
      <rPr>
        <sz val="11"/>
        <rFont val="Times New Roman"/>
        <charset val="0"/>
      </rPr>
      <t>8</t>
    </r>
    <r>
      <rPr>
        <sz val="11"/>
        <rFont val="宋体"/>
        <charset val="134"/>
      </rPr>
      <t>、工程量清单中投标人没有填入单价或价格的子目，其费用视为已分摊在工程量清单中其他相</t>
    </r>
  </si>
  <si>
    <r>
      <rPr>
        <sz val="11"/>
        <rFont val="宋体"/>
        <charset val="134"/>
      </rPr>
      <t>关子目的单价或价格之中。承包人必须按监理人指令完成工程量清单中未填入单价或价格的子目，</t>
    </r>
  </si>
  <si>
    <r>
      <rPr>
        <sz val="11"/>
        <rFont val="宋体"/>
        <charset val="134"/>
      </rPr>
      <t>但不能得到结算与支付。</t>
    </r>
  </si>
  <si>
    <r>
      <rPr>
        <sz val="11"/>
        <rFont val="Times New Roman"/>
        <charset val="0"/>
      </rPr>
      <t>9</t>
    </r>
    <r>
      <rPr>
        <sz val="11"/>
        <rFont val="宋体"/>
        <charset val="134"/>
      </rPr>
      <t>、工程量清单中本合同工程的每一个细目，凡有工程数量者，都应填入单价，有些细目没有给</t>
    </r>
  </si>
  <si>
    <r>
      <rPr>
        <sz val="11"/>
        <rFont val="宋体"/>
        <charset val="134"/>
      </rPr>
      <t>出数量，但要求填入总额价者，投标人亦应按要求填入总额价。符合合同条款规定的全部费用应认</t>
    </r>
  </si>
  <si>
    <r>
      <rPr>
        <sz val="11"/>
        <rFont val="宋体"/>
        <charset val="134"/>
      </rPr>
      <t>为已被计入有标价的工程量清单所列各子目之中，未列子目不予计量的工作，其费用应视为已分摊</t>
    </r>
  </si>
  <si>
    <r>
      <rPr>
        <sz val="11"/>
        <rFont val="宋体"/>
        <charset val="134"/>
      </rPr>
      <t>在本合同工程的有关子目的单价或总额价之中。</t>
    </r>
  </si>
  <si>
    <r>
      <rPr>
        <sz val="11"/>
        <rFont val="Times New Roman"/>
        <charset val="0"/>
      </rPr>
      <t>10</t>
    </r>
    <r>
      <rPr>
        <sz val="11"/>
        <rFont val="宋体"/>
        <charset val="134"/>
      </rPr>
      <t>、本项目清单中未尽事宜请投标单位详见公路标准施工招标文件</t>
    </r>
  </si>
  <si>
    <r>
      <rPr>
        <sz val="11"/>
        <rFont val="Times New Roman"/>
        <charset val="0"/>
      </rPr>
      <t xml:space="preserve">  11</t>
    </r>
    <r>
      <rPr>
        <sz val="11"/>
        <rFont val="宋体"/>
        <charset val="134"/>
      </rPr>
      <t>、工程量清单中各项金额均以人民币（元）</t>
    </r>
    <r>
      <rPr>
        <sz val="11"/>
        <rFont val="Times New Roman"/>
        <charset val="0"/>
      </rPr>
      <t xml:space="preserve"> </t>
    </r>
    <r>
      <rPr>
        <sz val="11"/>
        <rFont val="宋体"/>
        <charset val="134"/>
      </rPr>
      <t>结算。</t>
    </r>
  </si>
  <si>
    <r>
      <rPr>
        <b/>
        <sz val="20"/>
        <color indexed="8"/>
        <rFont val="宋体"/>
        <charset val="134"/>
      </rPr>
      <t>暂列金额</t>
    </r>
  </si>
  <si>
    <t>编制范围：南庄路（环城东路东侧）、平庄西路（竹中路（东侧、西侧））、平庄西路（浦星公路东第一个红绿灯东侧、西侧）、平庄西路爱企谷处港湾式车站设置、航南公路陈桥路东向西、平庄公路沿钱公路南、北两侧及沪杭公路科工路北侧</t>
  </si>
  <si>
    <r>
      <rPr>
        <sz val="11"/>
        <color indexed="8"/>
        <rFont val="宋体"/>
        <charset val="134"/>
      </rPr>
      <t>名称</t>
    </r>
  </si>
  <si>
    <r>
      <rPr>
        <sz val="11"/>
        <color indexed="8"/>
        <rFont val="宋体"/>
        <charset val="134"/>
      </rPr>
      <t>内容</t>
    </r>
  </si>
  <si>
    <r>
      <rPr>
        <sz val="11"/>
        <color indexed="8"/>
        <rFont val="宋体"/>
        <charset val="134"/>
      </rPr>
      <t>金额（元）</t>
    </r>
  </si>
  <si>
    <r>
      <rPr>
        <sz val="11"/>
        <color indexed="8"/>
        <rFont val="宋体"/>
        <charset val="134"/>
      </rPr>
      <t>暂列金额</t>
    </r>
  </si>
  <si>
    <t>其他零星工程</t>
  </si>
  <si>
    <r>
      <rPr>
        <sz val="11"/>
        <color rgb="FF000000"/>
        <rFont val="宋体"/>
        <charset val="134"/>
      </rPr>
      <t>暂定金额</t>
    </r>
    <r>
      <rPr>
        <sz val="11"/>
        <color rgb="FF000000"/>
        <rFont val="Times New Roman"/>
        <charset val="134"/>
      </rPr>
      <t xml:space="preserve"> </t>
    </r>
    <r>
      <rPr>
        <sz val="11"/>
        <color rgb="FF000000"/>
        <rFont val="宋体"/>
        <charset val="134"/>
      </rPr>
      <t>合计</t>
    </r>
    <r>
      <rPr>
        <sz val="11"/>
        <color rgb="FF000000"/>
        <rFont val="Times New Roman"/>
        <charset val="134"/>
      </rPr>
      <t xml:space="preserve"> </t>
    </r>
    <r>
      <rPr>
        <sz val="11"/>
        <color rgb="FF000000"/>
        <rFont val="宋体"/>
        <charset val="134"/>
      </rPr>
      <t>人民币</t>
    </r>
    <r>
      <rPr>
        <u/>
        <sz val="11"/>
        <color rgb="FF000000"/>
        <rFont val="宋体"/>
        <charset val="134"/>
      </rPr>
      <t>200000</t>
    </r>
    <r>
      <rPr>
        <sz val="11"/>
        <color rgb="FF000000"/>
        <rFont val="宋体"/>
        <charset val="134"/>
      </rPr>
      <t>元</t>
    </r>
  </si>
  <si>
    <t>工程量清单</t>
  </si>
  <si>
    <r>
      <rPr>
        <b/>
        <sz val="10"/>
        <color indexed="8"/>
        <rFont val="宋体"/>
        <charset val="134"/>
      </rPr>
      <t>工程量清单　第</t>
    </r>
    <r>
      <rPr>
        <b/>
        <sz val="10"/>
        <color indexed="8"/>
        <rFont val="Times New Roman"/>
        <charset val="0"/>
      </rPr>
      <t>100</t>
    </r>
    <r>
      <rPr>
        <b/>
        <sz val="10"/>
        <color indexed="8"/>
        <rFont val="宋体"/>
        <charset val="134"/>
      </rPr>
      <t>章</t>
    </r>
    <r>
      <rPr>
        <b/>
        <sz val="10"/>
        <color indexed="8"/>
        <rFont val="Times New Roman"/>
        <charset val="0"/>
      </rPr>
      <t xml:space="preserve">  </t>
    </r>
    <r>
      <rPr>
        <b/>
        <sz val="10"/>
        <color indexed="8"/>
        <rFont val="宋体"/>
        <charset val="134"/>
      </rPr>
      <t>总则</t>
    </r>
  </si>
  <si>
    <t>子目号</t>
  </si>
  <si>
    <r>
      <rPr>
        <sz val="10"/>
        <color indexed="8"/>
        <rFont val="宋体"/>
        <charset val="134"/>
      </rPr>
      <t>子</t>
    </r>
    <r>
      <rPr>
        <sz val="10"/>
        <color indexed="8"/>
        <rFont val="Times New Roman"/>
        <charset val="0"/>
      </rPr>
      <t xml:space="preserve">  </t>
    </r>
    <r>
      <rPr>
        <sz val="10"/>
        <color indexed="8"/>
        <rFont val="宋体"/>
        <charset val="134"/>
      </rPr>
      <t>目</t>
    </r>
    <r>
      <rPr>
        <sz val="10"/>
        <color indexed="8"/>
        <rFont val="Times New Roman"/>
        <charset val="0"/>
      </rPr>
      <t xml:space="preserve">  </t>
    </r>
    <r>
      <rPr>
        <sz val="10"/>
        <color indexed="8"/>
        <rFont val="宋体"/>
        <charset val="134"/>
      </rPr>
      <t>名</t>
    </r>
    <r>
      <rPr>
        <sz val="10"/>
        <color indexed="8"/>
        <rFont val="Times New Roman"/>
        <charset val="0"/>
      </rPr>
      <t xml:space="preserve">  </t>
    </r>
    <r>
      <rPr>
        <sz val="10"/>
        <color indexed="8"/>
        <rFont val="宋体"/>
        <charset val="134"/>
      </rPr>
      <t>称</t>
    </r>
  </si>
  <si>
    <t>单位</t>
  </si>
  <si>
    <t>数量</t>
  </si>
  <si>
    <r>
      <rPr>
        <sz val="10"/>
        <rFont val="宋体"/>
        <charset val="134"/>
      </rPr>
      <t>单价</t>
    </r>
    <r>
      <rPr>
        <sz val="10"/>
        <rFont val="Times New Roman"/>
        <charset val="0"/>
      </rPr>
      <t>(</t>
    </r>
    <r>
      <rPr>
        <sz val="10"/>
        <rFont val="宋体"/>
        <charset val="134"/>
      </rPr>
      <t>元</t>
    </r>
    <r>
      <rPr>
        <sz val="10"/>
        <rFont val="Times New Roman"/>
        <charset val="0"/>
      </rPr>
      <t>)</t>
    </r>
  </si>
  <si>
    <r>
      <rPr>
        <sz val="10"/>
        <color indexed="8"/>
        <rFont val="宋体"/>
        <charset val="134"/>
      </rPr>
      <t>合价</t>
    </r>
    <r>
      <rPr>
        <sz val="10"/>
        <color indexed="8"/>
        <rFont val="Times New Roman"/>
        <charset val="0"/>
      </rPr>
      <t>(</t>
    </r>
    <r>
      <rPr>
        <sz val="10"/>
        <color indexed="8"/>
        <rFont val="宋体"/>
        <charset val="134"/>
      </rPr>
      <t>元</t>
    </r>
    <r>
      <rPr>
        <sz val="10"/>
        <color indexed="8"/>
        <rFont val="Times New Roman"/>
        <charset val="0"/>
      </rPr>
      <t>)</t>
    </r>
  </si>
  <si>
    <t>101</t>
  </si>
  <si>
    <t>通则</t>
  </si>
  <si>
    <t/>
  </si>
  <si>
    <t>101-1</t>
  </si>
  <si>
    <t>保险费</t>
  </si>
  <si>
    <t>-a</t>
  </si>
  <si>
    <t>按合同条款规定，提供建筑工程一切险</t>
  </si>
  <si>
    <t>总额</t>
  </si>
  <si>
    <t>-b</t>
  </si>
  <si>
    <t>按合同条款规定，提供第三者责任险</t>
  </si>
  <si>
    <t>-c</t>
  </si>
  <si>
    <t>安全生产责任险</t>
  </si>
  <si>
    <t>102</t>
  </si>
  <si>
    <t>工程管理</t>
  </si>
  <si>
    <t>102-1</t>
  </si>
  <si>
    <t>竣工文件</t>
  </si>
  <si>
    <t>102-2</t>
  </si>
  <si>
    <t>施工环保费</t>
  </si>
  <si>
    <t>102-3</t>
  </si>
  <si>
    <t>安全生产费</t>
  </si>
  <si>
    <t>102-4</t>
  </si>
  <si>
    <t>文明施工</t>
  </si>
  <si>
    <t>103</t>
  </si>
  <si>
    <t>临时工程与设施</t>
  </si>
  <si>
    <t>103-1</t>
  </si>
  <si>
    <t>临时道路修建、养护与拆除（包括原道路的养护）</t>
  </si>
  <si>
    <t>103-2</t>
  </si>
  <si>
    <t>临时占地</t>
  </si>
  <si>
    <t>103-3</t>
  </si>
  <si>
    <t>临时供电设施架设、维护与拆除</t>
  </si>
  <si>
    <t>103-4</t>
  </si>
  <si>
    <t>电信设施的提供、维修与拆除</t>
  </si>
  <si>
    <t>103-5</t>
  </si>
  <si>
    <t>临时供水与排污设施</t>
  </si>
  <si>
    <t>104</t>
  </si>
  <si>
    <t>承包人驻地建设</t>
  </si>
  <si>
    <t>104-1</t>
  </si>
  <si>
    <t>105</t>
  </si>
  <si>
    <t>施工标准化</t>
  </si>
  <si>
    <t>105-1</t>
  </si>
  <si>
    <t>施工驻地</t>
  </si>
  <si>
    <t>105-2</t>
  </si>
  <si>
    <t>工地试验室</t>
  </si>
  <si>
    <t>105-3</t>
  </si>
  <si>
    <t>拌和站</t>
  </si>
  <si>
    <t>105-4</t>
  </si>
  <si>
    <t>钢筋加工场</t>
  </si>
  <si>
    <t>105-5</t>
  </si>
  <si>
    <t>预制场</t>
  </si>
  <si>
    <t>105-6</t>
  </si>
  <si>
    <t>仓储存放地</t>
  </si>
  <si>
    <t>105-7</t>
  </si>
  <si>
    <t>各场（厂）区、作业区连接道路及施工主便道</t>
  </si>
  <si>
    <t>106</t>
  </si>
  <si>
    <t>其他费用</t>
  </si>
  <si>
    <t>106-1</t>
  </si>
  <si>
    <t>工程范围内的公用管线搬迁保护及加固措施费</t>
  </si>
  <si>
    <t>106-2</t>
  </si>
  <si>
    <t>渣土及建筑垃圾等障碍物清运费</t>
  </si>
  <si>
    <t>106-3</t>
  </si>
  <si>
    <t>临近建筑物、构筑物、管线等监测及已完或正在进行的工程保护费</t>
  </si>
  <si>
    <t>106-4</t>
  </si>
  <si>
    <t>交通维护及交通组织配合费</t>
  </si>
  <si>
    <t>106-5</t>
  </si>
  <si>
    <t>大型机械进出场及安拆费</t>
  </si>
  <si>
    <t>106-6</t>
  </si>
  <si>
    <t>社会保险费</t>
  </si>
  <si>
    <t>106-7</t>
  </si>
  <si>
    <t>脚手架、支架搭设及安拆费</t>
  </si>
  <si>
    <t>106-8</t>
  </si>
  <si>
    <t>二次搬运</t>
  </si>
  <si>
    <t>106-9</t>
  </si>
  <si>
    <t>材料试验费、其他检验费</t>
  </si>
  <si>
    <t>106-10</t>
  </si>
  <si>
    <t>施工现场封闭及维护设施</t>
  </si>
  <si>
    <t>106-11</t>
  </si>
  <si>
    <t>竣工档案编制费及验收费</t>
  </si>
  <si>
    <t>106-12</t>
  </si>
  <si>
    <t>投标人认为需要的其他措施费（需列明细）</t>
  </si>
  <si>
    <r>
      <rPr>
        <sz val="10"/>
        <rFont val="宋体"/>
        <charset val="134"/>
      </rPr>
      <t>清单</t>
    </r>
    <r>
      <rPr>
        <sz val="10"/>
        <rFont val="Times New Roman"/>
        <charset val="134"/>
      </rPr>
      <t xml:space="preserve"> </t>
    </r>
    <r>
      <rPr>
        <sz val="10"/>
        <rFont val="宋体"/>
        <charset val="134"/>
      </rPr>
      <t>第1</t>
    </r>
    <r>
      <rPr>
        <sz val="10"/>
        <rFont val="Times New Roman"/>
        <charset val="134"/>
      </rPr>
      <t>00</t>
    </r>
    <r>
      <rPr>
        <sz val="10"/>
        <rFont val="宋体"/>
        <charset val="134"/>
      </rPr>
      <t>章</t>
    </r>
    <r>
      <rPr>
        <sz val="10"/>
        <rFont val="Times New Roman"/>
        <charset val="134"/>
      </rPr>
      <t xml:space="preserve"> </t>
    </r>
    <r>
      <rPr>
        <sz val="10"/>
        <rFont val="宋体"/>
        <charset val="134"/>
      </rPr>
      <t>合计</t>
    </r>
    <r>
      <rPr>
        <sz val="10"/>
        <rFont val="Times New Roman"/>
        <charset val="134"/>
      </rPr>
      <t xml:space="preserve"> </t>
    </r>
    <r>
      <rPr>
        <sz val="10"/>
        <rFont val="宋体"/>
        <charset val="134"/>
      </rPr>
      <t>人民币</t>
    </r>
    <r>
      <rPr>
        <sz val="10"/>
        <rFont val="Times New Roman"/>
        <charset val="134"/>
      </rPr>
      <t xml:space="preserve"> </t>
    </r>
  </si>
  <si>
    <r>
      <rPr>
        <b/>
        <sz val="20"/>
        <rFont val="宋体"/>
        <charset val="134"/>
      </rPr>
      <t>工程量清单</t>
    </r>
    <r>
      <rPr>
        <b/>
        <sz val="20"/>
        <rFont val="Times New Roman"/>
        <charset val="0"/>
      </rPr>
      <t xml:space="preserve"> </t>
    </r>
  </si>
  <si>
    <t>编制范围：南庄路（环城东路东侧）</t>
  </si>
  <si>
    <t>工程量清单　第200章  路基</t>
  </si>
  <si>
    <r>
      <rPr>
        <sz val="10"/>
        <rFont val="宋体"/>
        <charset val="134"/>
      </rPr>
      <t>子目号</t>
    </r>
  </si>
  <si>
    <r>
      <rPr>
        <sz val="10"/>
        <rFont val="宋体"/>
        <charset val="134"/>
      </rPr>
      <t>子</t>
    </r>
    <r>
      <rPr>
        <sz val="10"/>
        <rFont val="Times New Roman"/>
        <charset val="0"/>
      </rPr>
      <t xml:space="preserve">  </t>
    </r>
    <r>
      <rPr>
        <sz val="10"/>
        <rFont val="宋体"/>
        <charset val="134"/>
      </rPr>
      <t>目</t>
    </r>
    <r>
      <rPr>
        <sz val="10"/>
        <rFont val="Times New Roman"/>
        <charset val="0"/>
      </rPr>
      <t xml:space="preserve">  </t>
    </r>
    <r>
      <rPr>
        <sz val="10"/>
        <rFont val="宋体"/>
        <charset val="134"/>
      </rPr>
      <t>名</t>
    </r>
    <r>
      <rPr>
        <sz val="10"/>
        <rFont val="Times New Roman"/>
        <charset val="0"/>
      </rPr>
      <t xml:space="preserve">  </t>
    </r>
    <r>
      <rPr>
        <sz val="10"/>
        <rFont val="宋体"/>
        <charset val="134"/>
      </rPr>
      <t>称</t>
    </r>
  </si>
  <si>
    <t>项目特征</t>
  </si>
  <si>
    <t>工作内容</t>
  </si>
  <si>
    <r>
      <rPr>
        <sz val="10"/>
        <rFont val="宋体"/>
        <charset val="134"/>
      </rPr>
      <t>单位</t>
    </r>
  </si>
  <si>
    <r>
      <rPr>
        <sz val="10"/>
        <rFont val="宋体"/>
        <charset val="134"/>
      </rPr>
      <t>数量</t>
    </r>
  </si>
  <si>
    <r>
      <rPr>
        <sz val="10"/>
        <rFont val="宋体"/>
        <charset val="134"/>
      </rPr>
      <t>合价</t>
    </r>
    <r>
      <rPr>
        <sz val="10"/>
        <rFont val="Times New Roman"/>
        <charset val="0"/>
      </rPr>
      <t>(</t>
    </r>
    <r>
      <rPr>
        <sz val="10"/>
        <rFont val="宋体"/>
        <charset val="134"/>
      </rPr>
      <t>元</t>
    </r>
    <r>
      <rPr>
        <sz val="10"/>
        <rFont val="Times New Roman"/>
        <charset val="0"/>
      </rPr>
      <t>)</t>
    </r>
  </si>
  <si>
    <t>202</t>
  </si>
  <si>
    <t>场地清理</t>
  </si>
  <si>
    <t>202-2</t>
  </si>
  <si>
    <t>挖除旧路面</t>
  </si>
  <si>
    <t>铣刨原路面</t>
  </si>
  <si>
    <t>1.材质:沥青面层
2.厚度:投标人根据现场实际考虑
3.废料外运:投标单位自行踏勘现场，综合考虑</t>
  </si>
  <si>
    <t>1.挖除；
2.装卸、移运处理；
3.场地清理、平整
4.场内、外运输</t>
  </si>
  <si>
    <t>m2</t>
  </si>
  <si>
    <t>翻挖沥青混凝土路面（含基层）</t>
  </si>
  <si>
    <t>1.材质:沥青面层+混凝土基层
2.厚度:投标人根据现场实际考虑
3.废料外运:投标人自行考虑投标单位自行踏勘现场，综合考虑</t>
  </si>
  <si>
    <t>1.挖除；
2.装卸、移运处理；
3.场地清理、平整</t>
  </si>
  <si>
    <t>翻挖人行道（含基层）</t>
  </si>
  <si>
    <t>1.材质:投标人根据现场实际考虑
2.厚度:投标人根据现场实际考虑
3.废料外运:投标人自行考虑投标单位自行踏勘现场，综合考虑</t>
  </si>
  <si>
    <t>202-3</t>
  </si>
  <si>
    <t>拆除路缘石、侧平石</t>
  </si>
  <si>
    <t>拆除路缘石</t>
  </si>
  <si>
    <t>1.材质:路缘石
2.废料外运:投标单位自行踏勘现场，综合考虑</t>
  </si>
  <si>
    <t>m</t>
  </si>
  <si>
    <t>拆除侧平石</t>
  </si>
  <si>
    <t>1.材质:侧平石
2.废料外运:投标单位自行踏勘现场，综合考虑</t>
  </si>
  <si>
    <t>205</t>
  </si>
  <si>
    <t>防裂贴</t>
  </si>
  <si>
    <t>205-1</t>
  </si>
  <si>
    <t>-d</t>
  </si>
  <si>
    <t>-d-1</t>
  </si>
  <si>
    <t>1.材料品种、规格:防裂贴
2.铺设方式:骑缝铺设0.5m防裂贴</t>
  </si>
  <si>
    <t>1.清理下承层；
2.铺设及固定；
3.接缝处理（搭接、缝接、粘接）；
4.边缘处理</t>
  </si>
  <si>
    <t>209</t>
  </si>
  <si>
    <t>管线保护</t>
  </si>
  <si>
    <t>209-2</t>
  </si>
  <si>
    <t>管线方包</t>
  </si>
  <si>
    <t>管线混凝土方包</t>
  </si>
  <si>
    <t>1.材料规格:C30混凝土
2.其他:砾石砂垫层夯实；φ10@200mm钢筋；混凝土包管
3.方包尺寸:详见施工图</t>
  </si>
  <si>
    <t>1.开挖、清理、平整、夯实；
2.混凝土制作、运输；
3.砾石砂垫层
4.钢筋铺设
5.浇筑、振捣；
6.养护；
7.回填；
8.清理现场</t>
  </si>
  <si>
    <r>
      <rPr>
        <sz val="10"/>
        <rFont val="宋体"/>
        <charset val="134"/>
      </rPr>
      <t>清单</t>
    </r>
    <r>
      <rPr>
        <sz val="10"/>
        <rFont val="Times New Roman"/>
        <charset val="0"/>
      </rPr>
      <t xml:space="preserve"> </t>
    </r>
    <r>
      <rPr>
        <sz val="10"/>
        <rFont val="宋体"/>
        <charset val="134"/>
      </rPr>
      <t>第2</t>
    </r>
    <r>
      <rPr>
        <sz val="10"/>
        <rFont val="Times New Roman"/>
        <charset val="0"/>
      </rPr>
      <t>00</t>
    </r>
    <r>
      <rPr>
        <sz val="10"/>
        <rFont val="宋体"/>
        <charset val="134"/>
      </rPr>
      <t>章</t>
    </r>
    <r>
      <rPr>
        <sz val="10"/>
        <rFont val="Times New Roman"/>
        <charset val="0"/>
      </rPr>
      <t xml:space="preserve"> </t>
    </r>
    <r>
      <rPr>
        <sz val="10"/>
        <rFont val="宋体"/>
        <charset val="134"/>
      </rPr>
      <t>合计</t>
    </r>
    <r>
      <rPr>
        <sz val="10"/>
        <rFont val="Times New Roman"/>
        <charset val="0"/>
      </rPr>
      <t xml:space="preserve"> </t>
    </r>
    <r>
      <rPr>
        <sz val="10"/>
        <rFont val="宋体"/>
        <charset val="134"/>
      </rPr>
      <t>人民币</t>
    </r>
    <r>
      <rPr>
        <sz val="10"/>
        <rFont val="Times New Roman"/>
        <charset val="0"/>
      </rPr>
      <t xml:space="preserve"> </t>
    </r>
  </si>
  <si>
    <t>工程量清单　第300章  路面</t>
  </si>
  <si>
    <t>302</t>
  </si>
  <si>
    <t>垫层</t>
  </si>
  <si>
    <t>302-1</t>
  </si>
  <si>
    <t>碎石垫层</t>
  </si>
  <si>
    <t>1.石料规格:满足设计和规范要求
2.厚度:10cm</t>
  </si>
  <si>
    <t>1.检查、清除路基上的浮土、杂物，并洒水湿润；
2.摊铺；
3.整平、整型；
4.洒水、碾压、整修</t>
  </si>
  <si>
    <t>302-3</t>
  </si>
  <si>
    <t>混凝土垫层</t>
  </si>
  <si>
    <t>C20混凝土垫层</t>
  </si>
  <si>
    <t>1.混凝土强度等级:C20
2.厚度:20cm</t>
  </si>
  <si>
    <t>1.检查、清除路基上的浮土、杂物，并洒水湿润；
2.拌和、运输、摊铺；
3.整平、整型；
4.洒水、碾压、整修、初期养护</t>
  </si>
  <si>
    <t>m3</t>
  </si>
  <si>
    <t>308</t>
  </si>
  <si>
    <t>透层和黏层</t>
  </si>
  <si>
    <t>308-2</t>
  </si>
  <si>
    <t>黏层</t>
  </si>
  <si>
    <t>1.材料品种:PC-3型阳离子乳化沥青
2.喷油量:0.5L/㎡</t>
  </si>
  <si>
    <t>1.检查和清扫下承层；
2.材料制备、运输；
3.试洒；
4.沥青洒布车均匀喷洒并检测洒布用量；
5.初期养护</t>
  </si>
  <si>
    <t>309</t>
  </si>
  <si>
    <t>沥青混凝土面层</t>
  </si>
  <si>
    <t>309-1</t>
  </si>
  <si>
    <t>细粒式沥青混凝土</t>
  </si>
  <si>
    <t>AC-13C沥青混凝土面层</t>
  </si>
  <si>
    <t>1.石料粒径:AC-13C
2.厚度:4cm
3.沥青种类:AC-13C沥青
4.裂缝处理:详见施工图
5.其他:详见设计图纸、设计说明及相关规范要求</t>
  </si>
  <si>
    <t>1.检查和清理下承层；
2.拌和设备安装、调试、拆除；
3.沥青加热、保温、输送，配运料，矿料加热烘干，拌和、出料；
4.运输、摊铺、碾压、成型；
5.接缝；
6.初期养护</t>
  </si>
  <si>
    <t>309-2</t>
  </si>
  <si>
    <t>中粒式沥青混凝土</t>
  </si>
  <si>
    <t>AC-20C沥青混凝土面层（车行道）</t>
  </si>
  <si>
    <t>1.石料粒径:AC-20C
2.厚度:6cm
3.掺合料:0.35%抗车辙剂
4.沥青种类:AC-20C沥青
5.裂缝处理:详见施工图
6.其他:详见设计图纸、设计说明及相关规范要求</t>
  </si>
  <si>
    <t>AC-20C沥青混凝土面层（非机动车道）</t>
  </si>
  <si>
    <t>1.石料粒径:AC-20C
2.厚度:6cm
3.沥青种类:AC-20C沥青
4.裂缝处理:详见施工图
5.其他:详见设计图纸、设计说明及相关规范要求</t>
  </si>
  <si>
    <t>311</t>
  </si>
  <si>
    <t>人行道面层</t>
  </si>
  <si>
    <t>311-1</t>
  </si>
  <si>
    <t>仿石砖</t>
  </si>
  <si>
    <t>1.块料品种、规格:6cm厚仿石砖；抗压强度Cc≥40MPa；抗折强度Cf≥4.0MPa；防滑等级为R3；相应防滑性能指标≥60BPN
2.粘结层:3cm干硬性水泥砂浆
3.其他:耐磨度≥1.9mm，磨坑长不大于32mm，吸水率不大于6.5%，冻融循环试验后，强度损失不得大于20%</t>
  </si>
  <si>
    <t>1.块料铺设</t>
  </si>
  <si>
    <t>312</t>
  </si>
  <si>
    <t>水泥混凝土基层</t>
  </si>
  <si>
    <t>312-1</t>
  </si>
  <si>
    <t>C30水泥混凝土基层（车行道）</t>
  </si>
  <si>
    <t>1.混凝土强度等级:C30
2.厚度:25cm
3.其他:设置横向缩缝，横向缩缝采取10m等间距设置，采用传力杆假缝形式，缝宽6mm，深度5cm，</t>
  </si>
  <si>
    <t>1.检查和清理下承层、洒水湿润；
2.模板制作、架设、安装、修理、拆除；
3.混凝土拌和物配合比设计、配料、拌和、运输、浇筑、振捣、真空吸水、抹平、压（刻）纹，养护；
4.切缝、灌缝；</t>
  </si>
  <si>
    <t>C30水泥混凝土基层（非机动车道）</t>
  </si>
  <si>
    <t>1.混凝土强度等级:C30
2.厚度:18cm
3.其他:设置横向缩缝，横向缩缝采取10m等间距设置，采用传力杆假缝形式，缝宽6mm，深度5cm，</t>
  </si>
  <si>
    <t>1.检查和清理下承层、洒水湿润；
2.模板制作、架设、安装、修理、拆除；
3.混凝土拌和物配合比设计、配料、拌和、运输、浇筑、振捣、真空吸水、抹平、压（刻）纹，养护；
4.切缝、灌缝；
5.初期养护</t>
  </si>
  <si>
    <t>312-2</t>
  </si>
  <si>
    <t>钢筋</t>
  </si>
  <si>
    <t>钢筋网片</t>
  </si>
  <si>
    <t>1.规格:φ12@200*200</t>
  </si>
  <si>
    <t>1.钢筋的保护、储存及除锈；
2.钢筋整直、连接；
3.钢筋截断、弯曲；
4.钢筋安设、支承及固定</t>
  </si>
  <si>
    <t>kg</t>
  </si>
  <si>
    <t>313</t>
  </si>
  <si>
    <t>路缘石、侧平石</t>
  </si>
  <si>
    <t>313-5</t>
  </si>
  <si>
    <t>混凝土预制块路缘石</t>
  </si>
  <si>
    <t>1.材料品种:C30预制水泥混凝土块（20*15*30cm）
2.基础:C20混凝土
3.垫层:碎石垫层
4.其他:详见设计图纸、设计说明及相关规范要求</t>
  </si>
  <si>
    <t>1.开槽
2.基础、垫层铺筑
3.路缘石安砌
4.勾缝；
5.路缘石后背回填夯实</t>
  </si>
  <si>
    <t>混凝土预制块侧平石</t>
  </si>
  <si>
    <t>1.材料品种:侧平石
2.基础:C20混凝土
3.垫层:碎石垫层
4.其他:详见设计图纸、设计说明及相关规范要求</t>
  </si>
  <si>
    <t>1.开槽
2.基础、垫层铺筑
3.侧平石安砌
4.勾缝；
5.路缘石后背回填夯实</t>
  </si>
  <si>
    <t>314</t>
  </si>
  <si>
    <t>窨井及雨水口改造</t>
  </si>
  <si>
    <t>314-3</t>
  </si>
  <si>
    <t>窨井提升</t>
  </si>
  <si>
    <t>1.窨井规格:投标单位自行踏勘现场，综合考虑
2.加高高度:详见设计图纸、设计说明及相关规范要求
3.其他:增设防坠落装置</t>
  </si>
  <si>
    <t>1.基坑开挖及废方弃运；
2.地基平整夯实，垫层及基础施工；
3.模板制作、安装、拆除、修理；
4.钢筋制作与安装；
5.混凝土拌和、运输、浇筑、养护；
6.井壁外围回填，夯实</t>
  </si>
  <si>
    <t>座</t>
  </si>
  <si>
    <t>雨水口改建</t>
  </si>
  <si>
    <t>1.拆除:拆除原立篦式雨水口
2.雨水箅子及圈口材质、型号、规格:Ⅲ型平篦式雨水口
3.其他:综合单价=完成制作、安装雨水口的全部费用（包括但不限于制作、安装、拆除原雨水口、基础等的费用）</t>
  </si>
  <si>
    <t>1.拆除原雨水口
2.垫层铺筑
3.混凝土拌和、运输、浇筑、养护
4.砌筑、勾缝、抹面
5.雨水箅子安装</t>
  </si>
  <si>
    <t>窨井废除</t>
  </si>
  <si>
    <t>1.窨井规格:投标单位自行踏勘现场，综合考虑</t>
  </si>
  <si>
    <t>1.窨井废除</t>
  </si>
  <si>
    <r>
      <rPr>
        <sz val="10"/>
        <rFont val="宋体"/>
        <charset val="134"/>
      </rPr>
      <t>清单</t>
    </r>
    <r>
      <rPr>
        <sz val="10"/>
        <rFont val="Times New Roman"/>
        <charset val="0"/>
      </rPr>
      <t xml:space="preserve"> </t>
    </r>
    <r>
      <rPr>
        <sz val="10"/>
        <rFont val="宋体"/>
        <charset val="134"/>
      </rPr>
      <t>第3</t>
    </r>
    <r>
      <rPr>
        <sz val="10"/>
        <rFont val="Times New Roman"/>
        <charset val="0"/>
      </rPr>
      <t>00</t>
    </r>
    <r>
      <rPr>
        <sz val="10"/>
        <rFont val="宋体"/>
        <charset val="134"/>
      </rPr>
      <t>章</t>
    </r>
    <r>
      <rPr>
        <sz val="10"/>
        <rFont val="Times New Roman"/>
        <charset val="0"/>
      </rPr>
      <t xml:space="preserve"> </t>
    </r>
    <r>
      <rPr>
        <sz val="10"/>
        <rFont val="宋体"/>
        <charset val="134"/>
      </rPr>
      <t>合计</t>
    </r>
    <r>
      <rPr>
        <sz val="10"/>
        <rFont val="Times New Roman"/>
        <charset val="0"/>
      </rPr>
      <t xml:space="preserve"> </t>
    </r>
    <r>
      <rPr>
        <sz val="10"/>
        <rFont val="宋体"/>
        <charset val="134"/>
      </rPr>
      <t>人民币</t>
    </r>
    <r>
      <rPr>
        <sz val="10"/>
        <rFont val="Times New Roman"/>
        <charset val="0"/>
      </rPr>
      <t xml:space="preserve"> </t>
    </r>
  </si>
  <si>
    <t>工程量清单　第600章  安全设施及预埋管线</t>
  </si>
  <si>
    <t>602</t>
  </si>
  <si>
    <t>护栏</t>
  </si>
  <si>
    <t>602-3</t>
  </si>
  <si>
    <t>原护栏拆除</t>
  </si>
  <si>
    <t>1.拆除:拆除原护栏
2.其他:投标单位自行踏勘现场，综合考虑</t>
  </si>
  <si>
    <t>1.拆除、垃圾外运</t>
  </si>
  <si>
    <t>玻璃钢护栏</t>
  </si>
  <si>
    <t>1.规格、材质:103*103玻璃钢管、63*63玻璃钢管、φ32玻璃钢管；护栏高1205mm，立柱插入基础深度250mm，
2.五金件:配套五金件及玻璃钢专用盖帽
3.立柱基础规格:200*200*250，C20水泥砼
4.其他:投标单位自行踏勘现场，综合考虑</t>
  </si>
  <si>
    <t>1.基础施工（成孔、埋入或预埋套筒或预埋地脚螺栓等）；
2.玻璃钢管及其匹配件安装；
3.场地清理，弃方处理；
4.补涂腐涂装</t>
  </si>
  <si>
    <t>604</t>
  </si>
  <si>
    <t>道路交通标志</t>
  </si>
  <si>
    <t>604-1</t>
  </si>
  <si>
    <t>单柱式交通标志（Φ90*3400mm）</t>
  </si>
  <si>
    <t>1.材料种类:详见施工图
2.规格、型号:Φ90*3400mm
3.其他:综合单价=完成制作、安装一个指示标牌的全部费用（包括但不限于制作、安装、挖填运土方、基础等的费用）</t>
  </si>
  <si>
    <t>1.挖填运土方
2.基槽开挖
3.标志标柱制作、安装</t>
  </si>
  <si>
    <t>个</t>
  </si>
  <si>
    <t>604-10</t>
  </si>
  <si>
    <t>道口标柱</t>
  </si>
  <si>
    <t>1.规格、材料:φ89镀锌钢管；壁厚3mm
2.其他:综合单价=完成制作、安装一个道口标柱的全部费用（包括但不限于制作、安装、挖填运土方、基础等的费用）</t>
  </si>
  <si>
    <t>605</t>
  </si>
  <si>
    <t>道路交通标线</t>
  </si>
  <si>
    <t>605-1</t>
  </si>
  <si>
    <t>路面标线</t>
  </si>
  <si>
    <t>1.规格、材料:道线标线材料采用双组份标线（甩涂），标线涂料厚度一般为1.8-2.5mm。双组份标线逆反系数为：白色不低于250mcd/lx/ m2，黄色不低于150mcd/lx/m2
2.反光凝珠含量:≥20%
3.形式:宽度15cm/40cm
4.其他:包含车道边缘线、停止线、禁止跨越对向车行道分界线、可跨越对向车行道分界线、可跨越同向车行道分界线、人行横道线等</t>
  </si>
  <si>
    <t>1.路面清扫；
2.刮涂底油，涂料加热溶解，喷（刮）标线，撒布玻璃珠（反光标线），初期养护</t>
  </si>
  <si>
    <r>
      <rPr>
        <sz val="10"/>
        <rFont val="宋体"/>
        <charset val="134"/>
      </rPr>
      <t>清单</t>
    </r>
    <r>
      <rPr>
        <sz val="10"/>
        <rFont val="Times New Roman"/>
        <charset val="0"/>
      </rPr>
      <t xml:space="preserve"> </t>
    </r>
    <r>
      <rPr>
        <sz val="10"/>
        <rFont val="宋体"/>
        <charset val="134"/>
      </rPr>
      <t>第6</t>
    </r>
    <r>
      <rPr>
        <sz val="10"/>
        <rFont val="Times New Roman"/>
        <charset val="0"/>
      </rPr>
      <t>00</t>
    </r>
    <r>
      <rPr>
        <sz val="10"/>
        <rFont val="宋体"/>
        <charset val="134"/>
      </rPr>
      <t>章</t>
    </r>
    <r>
      <rPr>
        <sz val="10"/>
        <rFont val="Times New Roman"/>
        <charset val="0"/>
      </rPr>
      <t xml:space="preserve"> </t>
    </r>
    <r>
      <rPr>
        <sz val="10"/>
        <rFont val="宋体"/>
        <charset val="134"/>
      </rPr>
      <t>合计</t>
    </r>
    <r>
      <rPr>
        <sz val="10"/>
        <rFont val="Times New Roman"/>
        <charset val="0"/>
      </rPr>
      <t xml:space="preserve"> </t>
    </r>
    <r>
      <rPr>
        <sz val="10"/>
        <rFont val="宋体"/>
        <charset val="134"/>
      </rPr>
      <t>人民币</t>
    </r>
    <r>
      <rPr>
        <sz val="10"/>
        <rFont val="Times New Roman"/>
        <charset val="0"/>
      </rPr>
      <t xml:space="preserve"> </t>
    </r>
  </si>
  <si>
    <t>编制范围：平庄西路（竹中路（东侧、西侧））</t>
  </si>
  <si>
    <t>翻挖公交车站（含基层）</t>
  </si>
  <si>
    <t>拆除结构物</t>
  </si>
  <si>
    <t>拆除平石</t>
  </si>
  <si>
    <t>1.材质:平石
2.废料外运:投标单位自行踏勘现场，综合考虑</t>
  </si>
  <si>
    <t>拆除高侧石</t>
  </si>
  <si>
    <t>1.材质:高侧石
2.废料外运:投标单位自行踏勘现场，综合考虑</t>
  </si>
  <si>
    <t>拆除侧石</t>
  </si>
  <si>
    <t>1.材质:侧石
2.废料外运:投标单位自行踏勘现场，综合考虑</t>
  </si>
  <si>
    <t>拆除泄水槽</t>
  </si>
  <si>
    <t>1.其他:翻挖原泄水槽</t>
  </si>
  <si>
    <t>207</t>
  </si>
  <si>
    <t>泄水槽</t>
  </si>
  <si>
    <t>207-2</t>
  </si>
  <si>
    <t>现浇混凝土泄水槽</t>
  </si>
  <si>
    <t>1.材料、规格:C30混凝土</t>
  </si>
  <si>
    <t>1.场地清理；
2.地基平整夯实，断面补挖；
3.铺设垫层；
4.模板制作、安装、拆除；
5.钢筋制作与安装；
6.混凝土拌和、运输、浇筑、养护；
7.回填</t>
  </si>
  <si>
    <t>SMA-13沥青混凝土面层</t>
  </si>
  <si>
    <t>1.石料粒径:SMA-13
2.厚度:4cm
3.沥青种类:SMA-13沥青（SBS改性）
4.裂缝处理:详见施工图
5.其他:详见设计图纸、设计说明及相关规范要求</t>
  </si>
  <si>
    <t>309-3</t>
  </si>
  <si>
    <t>粗粒式沥青混凝土</t>
  </si>
  <si>
    <t>AC-25C沥青混凝土面层（车行道）</t>
  </si>
  <si>
    <t>1.石料粒径:AC-25C
2.厚度:7cm
3.掺合料:0.35%抗车辙剂
4.沥青种类:AC-25C沥青
5.裂缝处理:详见施工图
6.其他:详见设计图纸、设计说明及相关规范要求</t>
  </si>
  <si>
    <t>公交车站</t>
  </si>
  <si>
    <t>混凝土预制块平石</t>
  </si>
  <si>
    <t>1.材料品种:平石
2.基础:C20混凝土
3.垫层:碎石垫层
4.其他:详见设计图纸、设计说明及相关规范要求</t>
  </si>
  <si>
    <t>混凝土预制块高侧石</t>
  </si>
  <si>
    <t>1.材料品种:高侧石
2.基础:C20混凝土
3.垫层:碎石垫层
4.其他:详见设计图纸、设计说明及相关规范要求</t>
  </si>
  <si>
    <t>混凝土预制块侧石</t>
  </si>
  <si>
    <t>1.材料品种:侧石
2.基础:C20混凝土
3.垫层:碎石垫层
4.其他:详见设计图纸、设计说明及相关规范要求</t>
  </si>
  <si>
    <t>1.拆除:拆除原波形护栏（面板保护性拆除利用）
2.其他:投标单位自行踏勘现场，综合考虑</t>
  </si>
  <si>
    <t>路侧波形梁钢护栏</t>
  </si>
  <si>
    <t>1.规格、材质:φ114*4.5*2100立柱,老面板利用
2.五金件:配套五金件
3.其他:投标单位自行踏勘现场，综合考虑</t>
  </si>
  <si>
    <t>1.基础施工（成孔、埋入或预埋套筒或预埋地脚螺栓等）；
2.波形梁及其匹配件安装；
3.场地清理，弃方处理；
4.补涂腐涂装</t>
  </si>
  <si>
    <t>单柱式交通标志（Φ60*2400mm）</t>
  </si>
  <si>
    <t>1.材料种类:标志牌利用，新建杆件，详见施工图
2.规格、型号:Φ60*2400mm
3.其他:综合单价=完成制作、安装一个指示标牌的全部费用（包括但不限于制作、安装、挖填运土方、基础等的费用）</t>
  </si>
  <si>
    <t>1.规格、材料:φ89镀锌钢管；壁厚3mm
2.其他:综合单价=完成制作、安装一个道口标柱的全部费用（包括但不限于制作、安装、挖填运土方、基础等的费用）
3.其他2:老标柱拆除</t>
  </si>
  <si>
    <t>1.挖填运土方
2.基槽开挖
3.标志标柱制作、安装
4.拆除标柱</t>
  </si>
  <si>
    <t>604-5</t>
  </si>
  <si>
    <t>禁入标志</t>
  </si>
  <si>
    <t>1.材料种类:详见施工图
2.规格、型号:Φ159*5400mm
3.其他:综合单价=完成制作、安装一个指示标牌的全部费用（包括但不限于制作、安装、挖填运土方、基础等的费用）</t>
  </si>
  <si>
    <t>1.基槽开挖；
2.基础施工（钢筋与预埋件安装、混凝土浇筑等）；
3.标志标柱制作、安装</t>
  </si>
  <si>
    <t>编制范围：平庄西路（浦星公路东第一个红绿灯东侧、西侧）</t>
  </si>
  <si>
    <t>拆除平、侧石</t>
  </si>
  <si>
    <t>侧、平石</t>
  </si>
  <si>
    <t>1.材料种类:详见施工图
2.规格、型号:Φ159*5400mm（1F）
3.其他:综合单价=完成制作、安装一个指示标牌的全部费用（包括但不限于制作、安装、挖填运土方、基础等的费用）</t>
  </si>
  <si>
    <t>604-7</t>
  </si>
  <si>
    <t>指示标牌</t>
  </si>
  <si>
    <t>1.规格:φ100指示标牌，借杆</t>
  </si>
  <si>
    <t>1.安设埋件或连接件；</t>
  </si>
  <si>
    <t>编制范围：平庄西路爱企谷处港湾式车站</t>
  </si>
  <si>
    <t>翻挖人行道及公交车站（含基层）</t>
  </si>
  <si>
    <t>拆除侧平石、泄水槽</t>
  </si>
  <si>
    <t>碎石垫层（车行道）</t>
  </si>
  <si>
    <t>碎石垫层（非机动车道）</t>
  </si>
  <si>
    <t>1.石料规格:满足设计和规范要求
2.厚度:15cm</t>
  </si>
  <si>
    <t>人行道及公交站面层</t>
  </si>
  <si>
    <t>侧平石</t>
  </si>
  <si>
    <t>314-1</t>
  </si>
  <si>
    <t>雨水连管</t>
  </si>
  <si>
    <t>1.规格:详见设计图纸、设计说明及相关规范要求</t>
  </si>
  <si>
    <t>1.基槽开挖填筑、废方弃运；
2.垫层（基础）铺筑；
3.排水管制作；
4.安放排水管；
5.接头处理；
6.回填、压实；
7.出水口处理</t>
  </si>
  <si>
    <t>雨水口提升</t>
  </si>
  <si>
    <t>1.雨水箅子及圈口材质、型号、规格:雨水口设置截污挂篮
2.其他:综合单价=完成制作、安装雨水口的全部费用（包括但不限于制作、安装、拆除原雨水口、基础等的费用）</t>
  </si>
  <si>
    <t>雨水口拆除新建</t>
  </si>
  <si>
    <t>1.拆除:拆除原雨水口
2.雨水箅子及圈口材质、型号、规格:新建雨水口设置截污挂篮
3.其他:综合单价=完成制作、安装雨水口的全部费用（包括但不限于制作、安装、拆除原雨水口、基础等的费用）</t>
  </si>
  <si>
    <t>602-5</t>
  </si>
  <si>
    <t>机非分隔带</t>
  </si>
  <si>
    <t>拆除机非分隔带</t>
  </si>
  <si>
    <t>1.拆除:拆除原机非分隔带
2.其他:投标单位自行踏勘现场，综合考虑</t>
  </si>
  <si>
    <t>1.规格、材质:详见图纸
2.五金件:配套五金件
3.其他:投标单位自行踏勘现场，综合考虑</t>
  </si>
  <si>
    <t>1.基础开挖；
2.机非分隔带及其匹配件安装；
3.场地清理，弃方处理；
4.补涂腐涂装</t>
  </si>
  <si>
    <t>警告标志（Φ60*2400mm）</t>
  </si>
  <si>
    <t>1.材料种类:详见施工图
2.规格、型号:Φ60*2400mm
3.其他:综合单价=完成制作、安装一个指示标牌的全部费用（包括但不限于制作、安装、挖填运土方、基础等的费用）</t>
  </si>
  <si>
    <t>编制范围：航南公路陈桥路东向西</t>
  </si>
  <si>
    <t>侧石</t>
  </si>
  <si>
    <t>中央分隔栏拆除恢复</t>
  </si>
  <si>
    <t>1.其他:投标单位自行踏勘现场，综合考虑</t>
  </si>
  <si>
    <t>1.拆除
2.恢复</t>
  </si>
  <si>
    <t>编制范围：平庄公路沿钱公路南、北两侧，沿钱公路</t>
  </si>
  <si>
    <t>路缘石</t>
  </si>
  <si>
    <t>波形梁钢护栏</t>
  </si>
  <si>
    <t>1.规格、材质:详见施工图
2.五金件:配套五金件
3.其他:投标单位自行踏勘现场，综合考虑</t>
  </si>
  <si>
    <t>607</t>
  </si>
  <si>
    <t>路灯</t>
  </si>
  <si>
    <t>607-1</t>
  </si>
  <si>
    <t>高杆路灯</t>
  </si>
  <si>
    <t>1.材料种类:详见施工图
2.其他:综合单价=完成制作、安装一个路灯的全部费用（包括但不限于制作、安装、挖填运土方、基础等的费用）</t>
  </si>
  <si>
    <t>1.路灯安装
2.挖填运土方
3.调试
4.基槽开挖</t>
  </si>
  <si>
    <t>编制范围：沪杭公路科工路北侧</t>
  </si>
  <si>
    <t>翻挖公交站（含基层）</t>
  </si>
  <si>
    <t>公交站面层</t>
  </si>
  <si>
    <t>同质砖</t>
  </si>
  <si>
    <t>1.块料品种、规格:详见施工图
2.粘结层:3cm干硬性水泥砂浆
3.其他:详见设计图纸、设计说明及相关规范要求</t>
  </si>
  <si>
    <t>路缘石、侧平石、侧石</t>
  </si>
  <si>
    <t>路铭牌</t>
  </si>
  <si>
    <t>1.材料种类:详见施工图
2.规格、型号:Φ90*6mm路铭牌立柱（梅花形）
3.其他:综合单价=完成制作、安装一个指示标牌的全部费用（包括但不限于制作、安装、挖填运土方、基础等的费用）</t>
  </si>
  <si>
    <t>605-5</t>
  </si>
  <si>
    <t>反光道钉</t>
  </si>
  <si>
    <t>1.材料种类:详见施工图</t>
  </si>
  <si>
    <t>1.基础施工及连接件设置；
2.反光道钉安装；</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</si>
</sst>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 "/>
  </numFmts>
  <fonts count="53">
    <font>
      <sz val="11"/>
      <color theme="1"/>
      <name val="宋体"/>
      <charset val="134"/>
      <scheme val="minor"/>
    </font>
    <font>
      <sz val="11"/>
      <name val="Times New Roman"/>
      <charset val="0"/>
    </font>
    <font>
      <sz val="11"/>
      <color indexed="8"/>
      <name val="宋体"/>
      <charset val="134"/>
    </font>
    <font>
      <b/>
      <sz val="20"/>
      <name val="Times New Roman"/>
      <charset val="0"/>
    </font>
    <font>
      <sz val="10"/>
      <name val="Times New Roman"/>
      <charset val="0"/>
    </font>
    <font>
      <sz val="10"/>
      <name val="宋体"/>
      <charset val="0"/>
    </font>
    <font>
      <b/>
      <sz val="14"/>
      <name val="宋体"/>
      <charset val="134"/>
    </font>
    <font>
      <b/>
      <sz val="14"/>
      <name val="Times New Roman"/>
      <charset val="0"/>
    </font>
    <font>
      <sz val="10"/>
      <name val="宋体"/>
      <charset val="134"/>
    </font>
    <font>
      <sz val="9"/>
      <color rgb="FF000000"/>
      <name val="宋体"/>
      <charset val="134"/>
    </font>
    <font>
      <sz val="10"/>
      <color indexed="8"/>
      <name val="Times New Roman"/>
      <charset val="0"/>
    </font>
    <font>
      <b/>
      <sz val="20"/>
      <color indexed="8"/>
      <name val="宋体"/>
      <charset val="134"/>
    </font>
    <font>
      <b/>
      <sz val="20"/>
      <color indexed="8"/>
      <name val="Times New Roman"/>
      <charset val="0"/>
    </font>
    <font>
      <sz val="10"/>
      <color indexed="8"/>
      <name val="宋体"/>
      <charset val="134"/>
    </font>
    <font>
      <b/>
      <sz val="10"/>
      <color indexed="8"/>
      <name val="宋体"/>
      <charset val="134"/>
    </font>
    <font>
      <b/>
      <sz val="10"/>
      <color indexed="8"/>
      <name val="Times New Roman"/>
      <charset val="0"/>
    </font>
    <font>
      <b/>
      <sz val="10"/>
      <name val="Times New Roman"/>
      <charset val="0"/>
    </font>
    <font>
      <sz val="9"/>
      <name val="宋体"/>
      <charset val="134"/>
    </font>
    <font>
      <sz val="9"/>
      <color indexed="8"/>
      <name val="宋体"/>
      <charset val="134"/>
    </font>
    <font>
      <sz val="11"/>
      <color indexed="8"/>
      <name val="Times New Roman"/>
      <charset val="0"/>
    </font>
    <font>
      <sz val="11"/>
      <color rgb="FF000000"/>
      <name val="宋体"/>
      <charset val="134"/>
    </font>
    <font>
      <sz val="11"/>
      <name val="宋体"/>
      <charset val="134"/>
    </font>
    <font>
      <sz val="10"/>
      <color rgb="FF000000"/>
      <name val="宋体"/>
      <charset val="134"/>
    </font>
    <font>
      <sz val="10"/>
      <color rgb="FF000000"/>
      <name val="宋体"/>
      <charset val="0"/>
    </font>
    <font>
      <sz val="9"/>
      <color rgb="FF000000"/>
      <name val="Times New Roman"/>
      <charset val="0"/>
    </font>
    <font>
      <sz val="11"/>
      <color rgb="FF000000"/>
      <name val="宋体"/>
      <charset val="0"/>
    </font>
    <font>
      <sz val="10"/>
      <color rgb="FF000000"/>
      <name val="Times New Roman"/>
      <charset val="0"/>
    </font>
    <font>
      <sz val="9"/>
      <color rgb="FF00000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name val="宋体"/>
      <charset val="134"/>
    </font>
    <font>
      <sz val="10"/>
      <name val="Times New Roman"/>
      <charset val="134"/>
    </font>
    <font>
      <sz val="11"/>
      <color rgb="FF000000"/>
      <name val="Times New Roman"/>
      <charset val="134"/>
    </font>
    <font>
      <u/>
      <sz val="11"/>
      <color rgb="FF000000"/>
      <name val="宋体"/>
      <charset val="134"/>
    </font>
    <font>
      <sz val="11"/>
      <name val="宋体"/>
      <charset val="0"/>
    </font>
    <font>
      <sz val="9"/>
      <color indexed="8"/>
      <name val="smartSimSun"/>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indexed="8"/>
      </right>
      <top style="medium">
        <color auto="1"/>
      </top>
      <bottom/>
      <diagonal/>
    </border>
    <border>
      <left style="thin">
        <color indexed="8"/>
      </left>
      <right style="thin">
        <color indexed="8"/>
      </right>
      <top style="medium">
        <color auto="1"/>
      </top>
      <bottom/>
      <diagonal/>
    </border>
    <border>
      <left style="thin">
        <color indexed="8"/>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0" borderId="0">
      <alignment horizontal="right" vertical="center" wrapText="1"/>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8" borderId="30"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31" applyNumberFormat="0" applyFill="0" applyAlignment="0" applyProtection="0">
      <alignment vertical="center"/>
    </xf>
    <xf numFmtId="0" fontId="39" fillId="0" borderId="31" applyNumberFormat="0" applyFill="0" applyAlignment="0" applyProtection="0">
      <alignment vertical="center"/>
    </xf>
    <xf numFmtId="0" fontId="31" fillId="10" borderId="0" applyNumberFormat="0" applyBorder="0" applyAlignment="0" applyProtection="0">
      <alignment vertical="center"/>
    </xf>
    <xf numFmtId="0" fontId="34" fillId="0" borderId="32" applyNumberFormat="0" applyFill="0" applyAlignment="0" applyProtection="0">
      <alignment vertical="center"/>
    </xf>
    <xf numFmtId="0" fontId="31" fillId="11" borderId="0" applyNumberFormat="0" applyBorder="0" applyAlignment="0" applyProtection="0">
      <alignment vertical="center"/>
    </xf>
    <xf numFmtId="0" fontId="40" fillId="12" borderId="33" applyNumberFormat="0" applyAlignment="0" applyProtection="0">
      <alignment vertical="center"/>
    </xf>
    <xf numFmtId="0" fontId="41" fillId="12" borderId="29" applyNumberFormat="0" applyAlignment="0" applyProtection="0">
      <alignment vertical="center"/>
    </xf>
    <xf numFmtId="0" fontId="42" fillId="13" borderId="34"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35" applyNumberFormat="0" applyFill="0" applyAlignment="0" applyProtection="0">
      <alignment vertical="center"/>
    </xf>
    <xf numFmtId="0" fontId="44" fillId="0" borderId="36"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9" fillId="0" borderId="0">
      <alignment horizontal="left" vertical="center" wrapText="1"/>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9" fillId="0" borderId="0">
      <alignment horizontal="center" vertical="center" wrapText="1"/>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9" fillId="0" borderId="0">
      <alignment horizontal="right" vertical="center" wrapText="1"/>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9" fillId="0" borderId="0">
      <alignment horizontal="center" vertical="center" wrapText="1"/>
    </xf>
  </cellStyleXfs>
  <cellXfs count="145">
    <xf numFmtId="0" fontId="0" fillId="0" borderId="0" xfId="0">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wrapText="1"/>
    </xf>
    <xf numFmtId="176"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center" vertical="center" shrinkToFit="1"/>
    </xf>
    <xf numFmtId="176" fontId="3" fillId="0" borderId="0"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horizontal="right" vertical="center" shrinkToFit="1"/>
    </xf>
    <xf numFmtId="0" fontId="4" fillId="0" borderId="0" xfId="0" applyFont="1" applyFill="1" applyBorder="1" applyAlignment="1" applyProtection="1">
      <alignment horizontal="left" vertical="center"/>
    </xf>
    <xf numFmtId="176" fontId="4" fillId="0" borderId="0" xfId="0" applyNumberFormat="1" applyFont="1" applyFill="1" applyBorder="1" applyAlignment="1" applyProtection="1">
      <alignment horizontal="left" vertical="center"/>
    </xf>
    <xf numFmtId="176" fontId="4"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left" vertical="center" wrapText="1" shrinkToFit="1"/>
    </xf>
    <xf numFmtId="0" fontId="4" fillId="0" borderId="0" xfId="0" applyFont="1" applyFill="1" applyBorder="1" applyAlignment="1" applyProtection="1">
      <alignment horizontal="left" vertical="center" wrapText="1" shrinkToFit="1"/>
    </xf>
    <xf numFmtId="176" fontId="4" fillId="0" borderId="0" xfId="0" applyNumberFormat="1" applyFont="1" applyFill="1" applyBorder="1" applyAlignment="1" applyProtection="1">
      <alignment horizontal="left" vertical="center" wrapText="1" shrinkToFit="1"/>
    </xf>
    <xf numFmtId="176" fontId="4" fillId="0" borderId="0" xfId="0" applyNumberFormat="1" applyFont="1" applyFill="1" applyBorder="1" applyAlignment="1" applyProtection="1">
      <alignment horizontal="right" vertical="center" wrapText="1" shrinkToFit="1"/>
    </xf>
    <xf numFmtId="0" fontId="6"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176" fontId="7" fillId="0" borderId="2" xfId="0" applyNumberFormat="1" applyFont="1" applyFill="1" applyBorder="1" applyAlignment="1" applyProtection="1">
      <alignment horizontal="center" vertical="center" shrinkToFit="1"/>
    </xf>
    <xf numFmtId="176" fontId="7" fillId="0" borderId="3" xfId="0" applyNumberFormat="1" applyFont="1" applyFill="1" applyBorder="1" applyAlignment="1" applyProtection="1">
      <alignment horizontal="right"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wrapText="1" shrinkToFit="1"/>
    </xf>
    <xf numFmtId="0" fontId="8" fillId="0" borderId="5"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shrinkToFit="1"/>
    </xf>
    <xf numFmtId="176" fontId="4" fillId="0" borderId="5" xfId="0" applyNumberFormat="1" applyFont="1" applyFill="1" applyBorder="1" applyAlignment="1" applyProtection="1">
      <alignment horizontal="center" vertical="center" shrinkToFit="1"/>
    </xf>
    <xf numFmtId="177" fontId="4" fillId="0" borderId="5" xfId="0" applyNumberFormat="1" applyFont="1" applyFill="1" applyBorder="1" applyAlignment="1" applyProtection="1">
      <alignment horizontal="center" vertical="center" shrinkToFit="1"/>
    </xf>
    <xf numFmtId="176" fontId="4" fillId="0" borderId="6" xfId="0" applyNumberFormat="1" applyFont="1" applyFill="1" applyBorder="1" applyAlignment="1" applyProtection="1">
      <alignment horizontal="center" vertical="center" shrinkToFit="1"/>
    </xf>
    <xf numFmtId="0" fontId="9" fillId="0" borderId="4" xfId="53" applyFill="1" applyBorder="1" applyAlignment="1" applyProtection="1">
      <alignment horizontal="center" vertical="center" wrapText="1"/>
    </xf>
    <xf numFmtId="0" fontId="9" fillId="0" borderId="5" xfId="37" applyFill="1" applyBorder="1" applyAlignment="1" applyProtection="1">
      <alignment horizontal="left" vertical="center" wrapText="1"/>
    </xf>
    <xf numFmtId="0" fontId="9" fillId="0" borderId="5" xfId="40" applyFill="1" applyBorder="1" applyAlignment="1" applyProtection="1">
      <alignment horizontal="center" vertical="center" wrapText="1"/>
    </xf>
    <xf numFmtId="0" fontId="9" fillId="0" borderId="5" xfId="6" applyFill="1" applyBorder="1" applyAlignment="1" applyProtection="1">
      <alignment horizontal="right" vertical="center" wrapText="1"/>
    </xf>
    <xf numFmtId="2" fontId="9" fillId="0" borderId="5" xfId="6" applyNumberFormat="1" applyFill="1" applyBorder="1" applyAlignment="1" applyProtection="1">
      <alignment horizontal="right" vertical="center" wrapText="1"/>
      <protection locked="0"/>
    </xf>
    <xf numFmtId="2" fontId="9" fillId="0" borderId="6" xfId="45" applyNumberFormat="1" applyBorder="1" applyProtection="1">
      <alignment horizontal="right" vertical="center" wrapText="1"/>
    </xf>
    <xf numFmtId="2" fontId="9" fillId="0" borderId="5" xfId="6" applyNumberFormat="1" applyFill="1" applyBorder="1" applyAlignment="1" applyProtection="1">
      <alignment horizontal="right" vertical="center" wrapText="1"/>
    </xf>
    <xf numFmtId="0" fontId="8" fillId="0" borderId="7" xfId="0" applyFont="1" applyFill="1" applyBorder="1" applyAlignment="1" applyProtection="1">
      <alignment horizontal="right" vertical="center" wrapText="1" shrinkToFit="1"/>
    </xf>
    <xf numFmtId="0" fontId="4" fillId="0" borderId="8" xfId="0" applyFont="1" applyFill="1" applyBorder="1" applyAlignment="1" applyProtection="1">
      <alignment horizontal="right" vertical="center" wrapText="1" shrinkToFit="1"/>
    </xf>
    <xf numFmtId="176" fontId="4" fillId="0" borderId="8" xfId="0" applyNumberFormat="1" applyFont="1" applyFill="1" applyBorder="1" applyAlignment="1" applyProtection="1">
      <alignment horizontal="right" vertical="center" wrapText="1" shrinkToFit="1"/>
    </xf>
    <xf numFmtId="176" fontId="4" fillId="0" borderId="9" xfId="0" applyNumberFormat="1" applyFont="1" applyFill="1" applyBorder="1" applyAlignment="1" applyProtection="1">
      <alignment horizontal="right" vertical="center" wrapText="1" shrinkToFit="1"/>
    </xf>
    <xf numFmtId="0" fontId="9" fillId="0" borderId="0" xfId="53" applyFill="1" applyBorder="1" applyAlignment="1" applyProtection="1">
      <alignment horizontal="center" vertical="center" wrapText="1"/>
    </xf>
    <xf numFmtId="0" fontId="9" fillId="0" borderId="0" xfId="37" applyFill="1" applyBorder="1" applyAlignment="1" applyProtection="1">
      <alignment horizontal="left" vertical="center" wrapText="1"/>
    </xf>
    <xf numFmtId="0" fontId="9" fillId="0" borderId="0" xfId="40" applyFill="1" applyBorder="1" applyAlignment="1" applyProtection="1">
      <alignment horizontal="center" vertical="center" wrapText="1"/>
    </xf>
    <xf numFmtId="0" fontId="9" fillId="0" borderId="0" xfId="6" applyFill="1" applyBorder="1" applyAlignment="1" applyProtection="1">
      <alignment horizontal="right" vertical="center" wrapText="1"/>
    </xf>
    <xf numFmtId="2" fontId="9" fillId="0" borderId="0" xfId="6" applyNumberFormat="1" applyFill="1" applyBorder="1" applyAlignment="1" applyProtection="1">
      <alignment horizontal="right" vertical="center" wrapText="1"/>
    </xf>
    <xf numFmtId="2" fontId="9" fillId="0" borderId="0" xfId="45" applyNumberFormat="1" applyBorder="1" applyProtection="1">
      <alignment horizontal="right" vertical="center" wrapText="1"/>
    </xf>
    <xf numFmtId="0" fontId="9" fillId="0" borderId="10" xfId="53" applyFill="1" applyBorder="1" applyAlignment="1" applyProtection="1">
      <alignment horizontal="center" vertical="center" wrapText="1"/>
    </xf>
    <xf numFmtId="0" fontId="9" fillId="0" borderId="11" xfId="37" applyFill="1" applyBorder="1" applyAlignment="1" applyProtection="1">
      <alignment horizontal="left" vertical="center" wrapText="1"/>
    </xf>
    <xf numFmtId="0" fontId="9" fillId="0" borderId="11" xfId="40" applyFill="1" applyBorder="1" applyAlignment="1" applyProtection="1">
      <alignment horizontal="center" vertical="center" wrapText="1"/>
    </xf>
    <xf numFmtId="0" fontId="9" fillId="0" borderId="11" xfId="6" applyFill="1" applyBorder="1" applyAlignment="1" applyProtection="1">
      <alignment horizontal="right" vertical="center" wrapText="1"/>
    </xf>
    <xf numFmtId="2" fontId="9" fillId="0" borderId="11" xfId="6" applyNumberFormat="1" applyFill="1" applyBorder="1" applyAlignment="1" applyProtection="1">
      <alignment horizontal="right" vertical="center" wrapText="1"/>
    </xf>
    <xf numFmtId="2" fontId="9" fillId="0" borderId="12" xfId="45" applyNumberFormat="1" applyBorder="1" applyProtection="1">
      <alignment horizontal="righ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177" fontId="4" fillId="0" borderId="0" xfId="0" applyNumberFormat="1" applyFont="1" applyFill="1" applyBorder="1" applyAlignment="1" applyProtection="1">
      <alignment horizontal="center" vertical="center"/>
    </xf>
    <xf numFmtId="176" fontId="10"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176" fontId="12" fillId="0" borderId="0" xfId="0"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176" fontId="10" fillId="0" borderId="0" xfId="0" applyNumberFormat="1" applyFont="1" applyFill="1" applyBorder="1" applyAlignment="1" applyProtection="1">
      <alignment horizontal="right" vertical="center"/>
    </xf>
    <xf numFmtId="0" fontId="13" fillId="0" borderId="0" xfId="0" applyFont="1" applyFill="1" applyBorder="1" applyAlignment="1" applyProtection="1">
      <alignment horizontal="left" vertical="center" wrapText="1" shrinkToFit="1"/>
    </xf>
    <xf numFmtId="0" fontId="10" fillId="0" borderId="0" xfId="0" applyFont="1" applyFill="1" applyBorder="1" applyAlignment="1" applyProtection="1">
      <alignment horizontal="left" vertical="center" wrapText="1" shrinkToFit="1"/>
    </xf>
    <xf numFmtId="177" fontId="8" fillId="0" borderId="0" xfId="0" applyNumberFormat="1" applyFont="1" applyFill="1" applyBorder="1" applyAlignment="1" applyProtection="1">
      <alignment horizontal="right" vertical="center" shrinkToFit="1"/>
    </xf>
    <xf numFmtId="176" fontId="10" fillId="0" borderId="0" xfId="0" applyNumberFormat="1" applyFont="1" applyFill="1" applyBorder="1" applyAlignment="1" applyProtection="1">
      <alignment horizontal="right" vertical="center" shrinkToFit="1"/>
    </xf>
    <xf numFmtId="0" fontId="14" fillId="0" borderId="13" xfId="0" applyFont="1" applyFill="1" applyBorder="1" applyAlignment="1" applyProtection="1">
      <alignment horizontal="center" vertical="center" shrinkToFit="1"/>
    </xf>
    <xf numFmtId="0" fontId="15" fillId="0" borderId="14" xfId="0" applyFont="1" applyFill="1" applyBorder="1" applyAlignment="1" applyProtection="1">
      <alignment horizontal="center" vertical="center" shrinkToFit="1"/>
    </xf>
    <xf numFmtId="0" fontId="16" fillId="0" borderId="14" xfId="0" applyFont="1" applyFill="1" applyBorder="1" applyAlignment="1" applyProtection="1">
      <alignment horizontal="center" vertical="center" shrinkToFit="1"/>
    </xf>
    <xf numFmtId="176" fontId="15" fillId="0" borderId="15" xfId="0" applyNumberFormat="1"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177" fontId="8" fillId="0" borderId="5" xfId="0" applyNumberFormat="1" applyFont="1" applyFill="1" applyBorder="1" applyAlignment="1" applyProtection="1">
      <alignment horizontal="center" vertical="center" shrinkToFit="1"/>
    </xf>
    <xf numFmtId="176" fontId="13" fillId="0" borderId="6" xfId="0" applyNumberFormat="1" applyFont="1" applyFill="1" applyBorder="1" applyAlignment="1" applyProtection="1">
      <alignment horizontal="center" vertical="center" shrinkToFit="1"/>
    </xf>
    <xf numFmtId="0" fontId="9" fillId="0" borderId="4" xfId="53" applyBorder="1" applyProtection="1">
      <alignment horizontal="center" vertical="center" wrapText="1"/>
    </xf>
    <xf numFmtId="0" fontId="9" fillId="0" borderId="5" xfId="37" applyBorder="1" applyProtection="1">
      <alignment horizontal="left" vertical="center" wrapText="1"/>
    </xf>
    <xf numFmtId="0" fontId="9" fillId="0" borderId="5" xfId="40" applyBorder="1" applyProtection="1">
      <alignment horizontal="center" vertical="center" wrapText="1"/>
    </xf>
    <xf numFmtId="0" fontId="9" fillId="0" borderId="5" xfId="6" applyBorder="1" applyProtection="1">
      <alignment horizontal="right" vertical="center" wrapText="1"/>
    </xf>
    <xf numFmtId="177" fontId="4" fillId="0" borderId="5" xfId="0" applyNumberFormat="1" applyFont="1" applyFill="1" applyBorder="1" applyAlignment="1" applyProtection="1">
      <alignment horizontal="center" vertical="center" shrinkToFit="1"/>
      <protection locked="0"/>
    </xf>
    <xf numFmtId="176" fontId="4" fillId="0" borderId="6" xfId="9" applyNumberFormat="1" applyFont="1" applyBorder="1" applyAlignment="1" applyProtection="1">
      <alignment horizontal="center" vertical="center" shrinkToFit="1"/>
    </xf>
    <xf numFmtId="2" fontId="9" fillId="0" borderId="5" xfId="6" applyNumberFormat="1" applyFont="1" applyBorder="1" applyAlignment="1" applyProtection="1">
      <alignment horizontal="center" vertical="center" wrapText="1"/>
    </xf>
    <xf numFmtId="177" fontId="17" fillId="0" borderId="5" xfId="0" applyNumberFormat="1" applyFont="1" applyFill="1" applyBorder="1" applyAlignment="1" applyProtection="1">
      <alignment horizontal="center" vertical="center" shrinkToFit="1"/>
      <protection locked="0"/>
    </xf>
    <xf numFmtId="176" fontId="17" fillId="0" borderId="6" xfId="9" applyNumberFormat="1" applyFont="1" applyBorder="1" applyAlignment="1" applyProtection="1">
      <alignment horizontal="center" vertical="center" shrinkToFit="1"/>
    </xf>
    <xf numFmtId="0" fontId="18" fillId="0" borderId="5" xfId="0" applyFont="1" applyFill="1" applyBorder="1" applyAlignment="1" applyProtection="1">
      <alignment horizontal="center" vertical="center" wrapText="1"/>
    </xf>
    <xf numFmtId="2" fontId="9" fillId="0" borderId="5" xfId="6" applyNumberFormat="1" applyFont="1" applyBorder="1" applyAlignment="1" applyProtection="1">
      <alignment horizontal="center" vertical="center" wrapText="1"/>
      <protection locked="0"/>
    </xf>
    <xf numFmtId="0" fontId="9" fillId="0" borderId="5" xfId="6" applyFont="1" applyBorder="1" applyAlignment="1" applyProtection="1">
      <alignment horizontal="center" vertical="center" wrapText="1"/>
      <protection locked="0"/>
    </xf>
    <xf numFmtId="2" fontId="9" fillId="0" borderId="5" xfId="6" applyNumberFormat="1" applyFill="1" applyBorder="1" applyAlignment="1" applyProtection="1">
      <alignment horizontal="center" vertical="center" wrapText="1"/>
      <protection locked="0"/>
    </xf>
    <xf numFmtId="0" fontId="8" fillId="0" borderId="16" xfId="0" applyFont="1" applyFill="1" applyBorder="1" applyAlignment="1" applyProtection="1">
      <alignment horizontal="right" vertical="center" wrapText="1" shrinkToFit="1"/>
    </xf>
    <xf numFmtId="0" fontId="8" fillId="0" borderId="17" xfId="0" applyFont="1" applyFill="1" applyBorder="1" applyAlignment="1" applyProtection="1">
      <alignment horizontal="right" vertical="center" wrapText="1" shrinkToFit="1"/>
    </xf>
    <xf numFmtId="0" fontId="8" fillId="0" borderId="18" xfId="0" applyFont="1" applyFill="1" applyBorder="1" applyAlignment="1" applyProtection="1">
      <alignment horizontal="right" vertical="center" wrapText="1" shrinkToFit="1"/>
    </xf>
    <xf numFmtId="176" fontId="15" fillId="0" borderId="6" xfId="0" applyNumberFormat="1" applyFont="1" applyFill="1" applyBorder="1" applyAlignment="1" applyProtection="1">
      <alignment horizontal="center" vertical="center" shrinkToFit="1"/>
    </xf>
    <xf numFmtId="0" fontId="8" fillId="0" borderId="0" xfId="0" applyFont="1" applyFill="1" applyBorder="1" applyAlignment="1" applyProtection="1">
      <alignment vertical="center" wrapText="1" shrinkToFit="1"/>
    </xf>
    <xf numFmtId="0" fontId="4" fillId="0" borderId="0" xfId="0" applyFont="1" applyFill="1" applyBorder="1" applyAlignment="1" applyProtection="1">
      <alignment horizontal="left" vertical="center" wrapText="1"/>
    </xf>
    <xf numFmtId="176" fontId="4" fillId="0" borderId="0" xfId="0" applyNumberFormat="1"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176" fontId="4" fillId="2" borderId="0" xfId="0" applyNumberFormat="1" applyFont="1" applyFill="1" applyBorder="1" applyAlignment="1" applyProtection="1">
      <alignment horizontal="left" vertical="center" wrapText="1"/>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8"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0" fontId="8" fillId="0" borderId="0" xfId="0" applyFont="1" applyFill="1" applyAlignment="1" applyProtection="1">
      <alignment horizontal="left" vertical="center" wrapText="1" shrinkToFit="1"/>
    </xf>
    <xf numFmtId="0" fontId="4" fillId="0" borderId="0" xfId="0" applyFont="1" applyFill="1" applyBorder="1" applyAlignment="1" applyProtection="1">
      <alignment vertical="center" shrinkToFit="1"/>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vertical="center"/>
    </xf>
    <xf numFmtId="0" fontId="20" fillId="0" borderId="5" xfId="0" applyFont="1" applyFill="1" applyBorder="1" applyAlignment="1" applyProtection="1">
      <alignment vertical="center"/>
    </xf>
    <xf numFmtId="0" fontId="20" fillId="0" borderId="19"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3" fillId="0" borderId="22" xfId="0" applyFont="1" applyFill="1" applyBorder="1" applyAlignment="1" applyProtection="1">
      <alignment horizontal="center" vertical="center"/>
    </xf>
    <xf numFmtId="0" fontId="1" fillId="0" borderId="23" xfId="0" applyFont="1" applyFill="1" applyBorder="1" applyAlignment="1" applyProtection="1">
      <alignment vertical="center" wrapText="1"/>
    </xf>
    <xf numFmtId="0" fontId="21" fillId="0" borderId="23"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22" xfId="0" applyFont="1" applyFill="1" applyBorder="1" applyAlignment="1" applyProtection="1">
      <alignment vertical="center" wrapText="1"/>
    </xf>
    <xf numFmtId="0" fontId="1" fillId="0" borderId="23" xfId="0" applyFont="1" applyFill="1" applyBorder="1" applyAlignment="1" applyProtection="1">
      <alignment vertical="center"/>
    </xf>
    <xf numFmtId="0" fontId="19" fillId="0" borderId="0" xfId="0" applyFont="1" applyProtection="1">
      <alignment vertical="center"/>
    </xf>
    <xf numFmtId="0" fontId="12" fillId="0" borderId="0" xfId="0" applyFont="1" applyFill="1" applyAlignment="1" applyProtection="1">
      <alignment horizontal="center" vertical="center" shrinkToFit="1"/>
    </xf>
    <xf numFmtId="0" fontId="22" fillId="0" borderId="0" xfId="0" applyFont="1" applyFill="1" applyAlignment="1" applyProtection="1">
      <alignment horizontal="left" vertical="center" shrinkToFit="1"/>
    </xf>
    <xf numFmtId="0" fontId="22" fillId="0" borderId="0" xfId="0" applyFont="1" applyFill="1" applyBorder="1" applyAlignment="1" applyProtection="1">
      <alignment horizontal="right" vertical="center" shrinkToFit="1"/>
    </xf>
    <xf numFmtId="0" fontId="23" fillId="0" borderId="0" xfId="0" applyFont="1" applyFill="1" applyAlignment="1" applyProtection="1">
      <alignment horizontal="left" vertical="center" wrapText="1" shrinkToFit="1"/>
    </xf>
    <xf numFmtId="0" fontId="10" fillId="0" borderId="0" xfId="0" applyFont="1" applyFill="1" applyAlignment="1" applyProtection="1">
      <alignment horizontal="left" vertical="center" wrapText="1" shrinkToFit="1"/>
    </xf>
    <xf numFmtId="0" fontId="19" fillId="0" borderId="2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0" fillId="0" borderId="26" xfId="0" applyFont="1" applyFill="1" applyBorder="1" applyAlignment="1" applyProtection="1">
      <alignment horizontal="center" vertical="center" shrinkToFit="1"/>
    </xf>
    <xf numFmtId="0" fontId="10" fillId="0" borderId="21"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25" fillId="0" borderId="27"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178" fontId="10" fillId="0" borderId="6" xfId="0" applyNumberFormat="1"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178" fontId="10" fillId="0" borderId="9" xfId="0" applyNumberFormat="1" applyFont="1" applyFill="1" applyBorder="1" applyAlignment="1" applyProtection="1">
      <alignment horizontal="center" vertical="center" shrinkToFit="1"/>
    </xf>
    <xf numFmtId="0" fontId="9" fillId="0" borderId="4" xfId="53" applyBorder="1" applyProtection="1" quotePrefix="1">
      <alignment horizontal="center" vertical="center" wrapText="1"/>
    </xf>
    <xf numFmtId="0" fontId="9" fillId="0" borderId="5" xfId="37" applyBorder="1" applyProtection="1" quotePrefix="1">
      <alignment horizontal="left" vertical="center" wrapText="1"/>
    </xf>
    <xf numFmtId="0" fontId="9" fillId="0" borderId="5" xfId="40" applyBorder="1" applyProtection="1" quotePrefix="1">
      <alignment horizontal="center" vertical="center" wrapText="1"/>
    </xf>
    <xf numFmtId="0" fontId="9" fillId="0" borderId="4" xfId="53" applyFill="1" applyBorder="1" applyAlignment="1" applyProtection="1" quotePrefix="1">
      <alignment horizontal="center" vertical="center" wrapText="1"/>
    </xf>
    <xf numFmtId="0" fontId="9" fillId="0" borderId="5" xfId="37" applyFill="1" applyBorder="1" applyAlignment="1" applyProtection="1" quotePrefix="1">
      <alignment horizontal="left" vertical="center" wrapText="1"/>
    </xf>
    <xf numFmtId="0" fontId="9" fillId="0" borderId="5" xfId="40" applyFill="1" applyBorder="1" applyAlignment="1" applyProtection="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S3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S32" xfId="37"/>
    <cellStyle name="40% - 强调文字颜色 1" xfId="38" builtinId="31"/>
    <cellStyle name="20% - 强调文字颜色 2" xfId="39" builtinId="34"/>
    <cellStyle name="S33" xfId="40"/>
    <cellStyle name="40% - 强调文字颜色 2" xfId="41" builtinId="35"/>
    <cellStyle name="强调文字颜色 3" xfId="42" builtinId="37"/>
    <cellStyle name="强调文字颜色 4" xfId="43" builtinId="41"/>
    <cellStyle name="20% - 强调文字颜色 4" xfId="44" builtinId="42"/>
    <cellStyle name="S35" xfId="45"/>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S3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E3" sqref="E3"/>
    </sheetView>
  </sheetViews>
  <sheetFormatPr defaultColWidth="9" defaultRowHeight="13.8" outlineLevelCol="4"/>
  <cols>
    <col min="1" max="1" width="8.12962962962963" style="117" customWidth="1"/>
    <col min="2" max="2" width="9.25" style="96" customWidth="1"/>
    <col min="3" max="3" width="18.8796296296296" style="96" customWidth="1"/>
    <col min="4" max="4" width="43.6666666666667" style="96" customWidth="1"/>
    <col min="5" max="5" width="25" style="96" customWidth="1"/>
    <col min="6" max="9" width="9" style="96"/>
    <col min="10" max="10" width="9.37962962962963" style="96"/>
    <col min="11" max="16384" width="9" style="96"/>
  </cols>
  <sheetData>
    <row r="1" s="96" customFormat="1" ht="44.1" customHeight="1" spans="1:5">
      <c r="A1" s="118" t="s">
        <v>0</v>
      </c>
      <c r="B1" s="118"/>
      <c r="C1" s="118"/>
      <c r="D1" s="118"/>
      <c r="E1" s="118"/>
    </row>
    <row r="2" s="96" customFormat="1" ht="23.1" customHeight="1" spans="1:5">
      <c r="A2" s="119" t="s">
        <v>1</v>
      </c>
      <c r="B2" s="119"/>
      <c r="C2" s="119"/>
      <c r="D2" s="119"/>
      <c r="E2" s="120"/>
    </row>
    <row r="3" s="96" customFormat="1" ht="42" customHeight="1" spans="1:5">
      <c r="A3" s="121" t="s">
        <v>2</v>
      </c>
      <c r="B3" s="122"/>
      <c r="C3" s="122"/>
      <c r="D3" s="122"/>
      <c r="E3" s="120"/>
    </row>
    <row r="4" s="96" customFormat="1" ht="30" customHeight="1" spans="1:5">
      <c r="A4" s="123" t="s">
        <v>3</v>
      </c>
      <c r="B4" s="124"/>
      <c r="C4" s="125" t="s">
        <v>4</v>
      </c>
      <c r="D4" s="125" t="s">
        <v>5</v>
      </c>
      <c r="E4" s="126" t="s">
        <v>6</v>
      </c>
    </row>
    <row r="5" s="96" customFormat="1" ht="30" customHeight="1" spans="1:5">
      <c r="A5" s="127">
        <v>1</v>
      </c>
      <c r="B5" s="128"/>
      <c r="C5" s="129" t="s">
        <v>7</v>
      </c>
      <c r="D5" s="130" t="s">
        <v>8</v>
      </c>
      <c r="E5" s="131">
        <f>'总则 第100章'!F45</f>
        <v>0</v>
      </c>
    </row>
    <row r="6" s="96" customFormat="1" ht="30" customHeight="1" spans="1:5">
      <c r="A6" s="132" t="s">
        <v>9</v>
      </c>
      <c r="B6" s="129">
        <v>2</v>
      </c>
      <c r="C6" s="133" t="s">
        <v>10</v>
      </c>
      <c r="D6" s="134" t="s">
        <v>11</v>
      </c>
      <c r="E6" s="131">
        <f>'南庄路（环城东路东侧）'!H21</f>
        <v>0</v>
      </c>
    </row>
    <row r="7" s="96" customFormat="1" ht="30" customHeight="1" spans="1:5">
      <c r="A7" s="135"/>
      <c r="B7" s="129">
        <v>3</v>
      </c>
      <c r="C7" s="133" t="s">
        <v>12</v>
      </c>
      <c r="D7" s="134" t="s">
        <v>13</v>
      </c>
      <c r="E7" s="131">
        <f>'南庄路（环城东路东侧）'!H54</f>
        <v>0</v>
      </c>
    </row>
    <row r="8" s="96" customFormat="1" ht="30" customHeight="1" spans="1:5">
      <c r="A8" s="135"/>
      <c r="B8" s="129">
        <v>4</v>
      </c>
      <c r="C8" s="133" t="s">
        <v>14</v>
      </c>
      <c r="D8" s="136" t="s">
        <v>15</v>
      </c>
      <c r="E8" s="131">
        <f>'南庄路（环城东路东侧）'!H68</f>
        <v>0</v>
      </c>
    </row>
    <row r="9" s="96" customFormat="1" ht="30" customHeight="1" spans="1:5">
      <c r="A9" s="132" t="s">
        <v>16</v>
      </c>
      <c r="B9" s="129">
        <v>5</v>
      </c>
      <c r="C9" s="133" t="s">
        <v>10</v>
      </c>
      <c r="D9" s="134" t="s">
        <v>11</v>
      </c>
      <c r="E9" s="131">
        <f>'平庄西路（竹中路（东侧、西侧））'!H26</f>
        <v>0</v>
      </c>
    </row>
    <row r="10" s="96" customFormat="1" ht="30" customHeight="1" spans="1:5">
      <c r="A10" s="135"/>
      <c r="B10" s="129">
        <v>6</v>
      </c>
      <c r="C10" s="133" t="s">
        <v>12</v>
      </c>
      <c r="D10" s="134" t="s">
        <v>13</v>
      </c>
      <c r="E10" s="131">
        <f>'平庄西路（竹中路（东侧、西侧））'!H54</f>
        <v>0</v>
      </c>
    </row>
    <row r="11" s="96" customFormat="1" ht="30" customHeight="1" spans="1:5">
      <c r="A11" s="135"/>
      <c r="B11" s="129">
        <v>7</v>
      </c>
      <c r="C11" s="133" t="s">
        <v>14</v>
      </c>
      <c r="D11" s="136" t="s">
        <v>15</v>
      </c>
      <c r="E11" s="131">
        <f>'平庄西路（竹中路（东侧、西侧））'!H69</f>
        <v>0</v>
      </c>
    </row>
    <row r="12" s="96" customFormat="1" ht="30" customHeight="1" spans="1:5">
      <c r="A12" s="132" t="s">
        <v>17</v>
      </c>
      <c r="B12" s="129">
        <v>8</v>
      </c>
      <c r="C12" s="133" t="s">
        <v>10</v>
      </c>
      <c r="D12" s="134" t="s">
        <v>11</v>
      </c>
      <c r="E12" s="131">
        <f>'平庄西路（浦星公路东第一个红绿灯东侧、西侧）'!H20</f>
        <v>0</v>
      </c>
    </row>
    <row r="13" s="96" customFormat="1" ht="30" customHeight="1" spans="1:5">
      <c r="A13" s="135"/>
      <c r="B13" s="129">
        <v>9</v>
      </c>
      <c r="C13" s="133" t="s">
        <v>12</v>
      </c>
      <c r="D13" s="134" t="s">
        <v>13</v>
      </c>
      <c r="E13" s="131">
        <f>'平庄西路（浦星公路东第一个红绿灯东侧、西侧）'!H47</f>
        <v>0</v>
      </c>
    </row>
    <row r="14" s="96" customFormat="1" ht="30" customHeight="1" spans="1:5">
      <c r="A14" s="135"/>
      <c r="B14" s="129">
        <v>10</v>
      </c>
      <c r="C14" s="133" t="s">
        <v>14</v>
      </c>
      <c r="D14" s="136" t="s">
        <v>15</v>
      </c>
      <c r="E14" s="131">
        <f>'平庄西路（浦星公路东第一个红绿灯东侧、西侧）'!H62</f>
        <v>0</v>
      </c>
    </row>
    <row r="15" s="96" customFormat="1" ht="30" customHeight="1" spans="1:5">
      <c r="A15" s="132" t="s">
        <v>18</v>
      </c>
      <c r="B15" s="129">
        <v>11</v>
      </c>
      <c r="C15" s="133" t="s">
        <v>10</v>
      </c>
      <c r="D15" s="134" t="s">
        <v>11</v>
      </c>
      <c r="E15" s="131">
        <f>平庄西路爱企谷处港湾式车站!H24</f>
        <v>0</v>
      </c>
    </row>
    <row r="16" s="96" customFormat="1" ht="30" customHeight="1" spans="1:5">
      <c r="A16" s="135"/>
      <c r="B16" s="129">
        <v>12</v>
      </c>
      <c r="C16" s="133" t="s">
        <v>12</v>
      </c>
      <c r="D16" s="134" t="s">
        <v>13</v>
      </c>
      <c r="E16" s="131">
        <f>平庄西路爱企谷处港湾式车站!H59</f>
        <v>0</v>
      </c>
    </row>
    <row r="17" s="96" customFormat="1" ht="30" customHeight="1" spans="1:5">
      <c r="A17" s="135"/>
      <c r="B17" s="129">
        <v>13</v>
      </c>
      <c r="C17" s="133" t="s">
        <v>14</v>
      </c>
      <c r="D17" s="136" t="s">
        <v>15</v>
      </c>
      <c r="E17" s="131">
        <f>平庄西路爱企谷处港湾式车站!H73</f>
        <v>0</v>
      </c>
    </row>
    <row r="18" s="96" customFormat="1" ht="30" customHeight="1" spans="1:5">
      <c r="A18" s="132" t="s">
        <v>19</v>
      </c>
      <c r="B18" s="129">
        <v>14</v>
      </c>
      <c r="C18" s="133" t="s">
        <v>10</v>
      </c>
      <c r="D18" s="134" t="s">
        <v>11</v>
      </c>
      <c r="E18" s="131">
        <f>航南公路陈桥路东向西!H19</f>
        <v>0</v>
      </c>
    </row>
    <row r="19" s="96" customFormat="1" ht="30" customHeight="1" spans="1:5">
      <c r="A19" s="135"/>
      <c r="B19" s="129">
        <v>15</v>
      </c>
      <c r="C19" s="133" t="s">
        <v>12</v>
      </c>
      <c r="D19" s="134" t="s">
        <v>13</v>
      </c>
      <c r="E19" s="131">
        <f>航南公路陈桥路东向西!H45</f>
        <v>0</v>
      </c>
    </row>
    <row r="20" s="96" customFormat="1" ht="30" customHeight="1" spans="1:5">
      <c r="A20" s="135"/>
      <c r="B20" s="129">
        <v>16</v>
      </c>
      <c r="C20" s="133" t="s">
        <v>14</v>
      </c>
      <c r="D20" s="136" t="s">
        <v>15</v>
      </c>
      <c r="E20" s="131">
        <f>航南公路陈桥路东向西!H58</f>
        <v>0</v>
      </c>
    </row>
    <row r="21" s="96" customFormat="1" ht="30" customHeight="1" spans="1:5">
      <c r="A21" s="132" t="s">
        <v>20</v>
      </c>
      <c r="B21" s="129">
        <v>17</v>
      </c>
      <c r="C21" s="133" t="s">
        <v>10</v>
      </c>
      <c r="D21" s="134" t="s">
        <v>11</v>
      </c>
      <c r="E21" s="131">
        <f>'平庄公路沿钱公路南、北两侧，沿钱公路'!H19</f>
        <v>0</v>
      </c>
    </row>
    <row r="22" s="96" customFormat="1" ht="30" customHeight="1" spans="1:5">
      <c r="A22" s="135"/>
      <c r="B22" s="129">
        <v>18</v>
      </c>
      <c r="C22" s="133" t="s">
        <v>12</v>
      </c>
      <c r="D22" s="134" t="s">
        <v>13</v>
      </c>
      <c r="E22" s="131">
        <f>'平庄公路沿钱公路南、北两侧，沿钱公路'!H44</f>
        <v>0</v>
      </c>
    </row>
    <row r="23" s="96" customFormat="1" ht="30" customHeight="1" spans="1:5">
      <c r="A23" s="135"/>
      <c r="B23" s="129">
        <v>19</v>
      </c>
      <c r="C23" s="133" t="s">
        <v>14</v>
      </c>
      <c r="D23" s="136" t="s">
        <v>15</v>
      </c>
      <c r="E23" s="131">
        <f>'平庄公路沿钱公路南、北两侧，沿钱公路'!H58</f>
        <v>0</v>
      </c>
    </row>
    <row r="24" s="96" customFormat="1" ht="30" customHeight="1" spans="1:5">
      <c r="A24" s="132" t="s">
        <v>21</v>
      </c>
      <c r="B24" s="129">
        <v>20</v>
      </c>
      <c r="C24" s="133" t="s">
        <v>10</v>
      </c>
      <c r="D24" s="134" t="s">
        <v>11</v>
      </c>
      <c r="E24" s="131">
        <f>沪杭公路科工路北侧!H21</f>
        <v>0</v>
      </c>
    </row>
    <row r="25" s="96" customFormat="1" ht="30" customHeight="1" spans="1:5">
      <c r="A25" s="135"/>
      <c r="B25" s="129">
        <v>21</v>
      </c>
      <c r="C25" s="133" t="s">
        <v>12</v>
      </c>
      <c r="D25" s="134" t="s">
        <v>13</v>
      </c>
      <c r="E25" s="131">
        <f>沪杭公路科工路北侧!H49</f>
        <v>0</v>
      </c>
    </row>
    <row r="26" s="96" customFormat="1" ht="30" customHeight="1" spans="1:5">
      <c r="A26" s="135"/>
      <c r="B26" s="129">
        <v>22</v>
      </c>
      <c r="C26" s="133" t="s">
        <v>14</v>
      </c>
      <c r="D26" s="136" t="s">
        <v>15</v>
      </c>
      <c r="E26" s="131">
        <f>沪杭公路科工路北侧!H65</f>
        <v>0</v>
      </c>
    </row>
    <row r="27" s="96" customFormat="1" ht="30" customHeight="1" spans="1:5">
      <c r="A27" s="127">
        <v>23</v>
      </c>
      <c r="B27" s="128"/>
      <c r="C27" s="137" t="s">
        <v>22</v>
      </c>
      <c r="D27" s="138"/>
      <c r="E27" s="139">
        <f>SUM(E5:E26)</f>
        <v>0</v>
      </c>
    </row>
    <row r="28" s="96" customFormat="1" ht="30" customHeight="1" spans="1:5">
      <c r="A28" s="127">
        <v>24</v>
      </c>
      <c r="B28" s="128"/>
      <c r="C28" s="138" t="s">
        <v>23</v>
      </c>
      <c r="D28" s="138"/>
      <c r="E28" s="139"/>
    </row>
    <row r="29" s="96" customFormat="1" ht="30" customHeight="1" spans="1:5">
      <c r="A29" s="127">
        <v>25</v>
      </c>
      <c r="B29" s="128"/>
      <c r="C29" s="137" t="s">
        <v>24</v>
      </c>
      <c r="D29" s="138"/>
      <c r="E29" s="139">
        <f>E27-E28</f>
        <v>0</v>
      </c>
    </row>
    <row r="30" s="96" customFormat="1" ht="30" customHeight="1" spans="1:5">
      <c r="A30" s="127">
        <v>26</v>
      </c>
      <c r="B30" s="128"/>
      <c r="C30" s="138" t="s">
        <v>25</v>
      </c>
      <c r="D30" s="138"/>
      <c r="E30" s="139">
        <f>暂列金额!D5</f>
        <v>200000</v>
      </c>
    </row>
    <row r="31" s="96" customFormat="1" ht="30" customHeight="1" spans="1:5">
      <c r="A31" s="140">
        <v>27</v>
      </c>
      <c r="B31" s="141"/>
      <c r="C31" s="142" t="s">
        <v>26</v>
      </c>
      <c r="D31" s="143"/>
      <c r="E31" s="144">
        <f>E27+E30</f>
        <v>200000</v>
      </c>
    </row>
    <row r="32" s="96" customFormat="1" spans="5:5">
      <c r="E32" s="97"/>
    </row>
  </sheetData>
  <sheetProtection password="8116" sheet="1" objects="1"/>
  <mergeCells count="22">
    <mergeCell ref="A1:E1"/>
    <mergeCell ref="A2:D2"/>
    <mergeCell ref="A3:D3"/>
    <mergeCell ref="A4:B4"/>
    <mergeCell ref="A5:B5"/>
    <mergeCell ref="A27:B27"/>
    <mergeCell ref="C27:D27"/>
    <mergeCell ref="A28:B28"/>
    <mergeCell ref="C28:D28"/>
    <mergeCell ref="A29:B29"/>
    <mergeCell ref="C29:D29"/>
    <mergeCell ref="A30:B30"/>
    <mergeCell ref="C30:D30"/>
    <mergeCell ref="A31:B31"/>
    <mergeCell ref="C31:D31"/>
    <mergeCell ref="A6:A8"/>
    <mergeCell ref="A9:A11"/>
    <mergeCell ref="A12:A14"/>
    <mergeCell ref="A15:A17"/>
    <mergeCell ref="A18:A20"/>
    <mergeCell ref="A21:A23"/>
    <mergeCell ref="A24:A26"/>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
  <sheetViews>
    <sheetView workbookViewId="0">
      <selection activeCell="A1" sqref="$A1:$XFD1048576"/>
    </sheetView>
  </sheetViews>
  <sheetFormatPr defaultColWidth="9" defaultRowHeight="13.8" outlineLevelCol="7"/>
  <cols>
    <col min="1" max="1" width="7.33333333333333" style="3" customWidth="1"/>
    <col min="2" max="4" width="22.1111111111111" style="4" customWidth="1"/>
    <col min="5" max="5" width="4.75" style="1" customWidth="1"/>
    <col min="6" max="6" width="10.75" style="5" customWidth="1"/>
    <col min="7" max="7" width="9.44444444444444" style="1" customWidth="1"/>
    <col min="8" max="8" width="13.1111111111111" style="6" customWidth="1"/>
    <col min="9" max="9" width="9" style="1"/>
    <col min="10" max="10" width="10.6666666666667" style="1"/>
    <col min="11" max="13" width="9" style="1"/>
    <col min="14" max="14" width="10.2037037037037" style="1" customWidth="1"/>
    <col min="15" max="16384" width="9" style="1"/>
  </cols>
  <sheetData>
    <row r="1" s="1" customFormat="1" ht="35.1" customHeight="1" spans="1:8">
      <c r="A1" s="7" t="s">
        <v>180</v>
      </c>
      <c r="B1" s="7"/>
      <c r="C1" s="7"/>
      <c r="D1" s="7"/>
      <c r="E1" s="7"/>
      <c r="F1" s="8"/>
      <c r="G1" s="7"/>
      <c r="H1" s="9"/>
    </row>
    <row r="2" s="1" customFormat="1" ht="20.1" customHeight="1" spans="1:8">
      <c r="A2" s="10" t="str">
        <f>报价汇总表!A2</f>
        <v>项目名称：2023年奉贤区排堵保畅工程</v>
      </c>
      <c r="B2" s="10"/>
      <c r="C2" s="10"/>
      <c r="D2" s="10"/>
      <c r="E2" s="10"/>
      <c r="F2" s="11"/>
      <c r="G2" s="10"/>
      <c r="H2" s="12"/>
    </row>
    <row r="3" s="1" customFormat="1" ht="36" customHeight="1" spans="1:8">
      <c r="A3" s="13" t="s">
        <v>407</v>
      </c>
      <c r="B3" s="14"/>
      <c r="C3" s="14"/>
      <c r="D3" s="14"/>
      <c r="E3" s="14"/>
      <c r="F3" s="15"/>
      <c r="G3" s="14"/>
      <c r="H3" s="16"/>
    </row>
    <row r="4" s="1" customFormat="1" ht="30" customHeight="1" spans="1:8">
      <c r="A4" s="17" t="s">
        <v>182</v>
      </c>
      <c r="B4" s="18"/>
      <c r="C4" s="18"/>
      <c r="D4" s="18"/>
      <c r="E4" s="18"/>
      <c r="F4" s="19"/>
      <c r="G4" s="18"/>
      <c r="H4" s="20"/>
    </row>
    <row r="5" s="1" customFormat="1" ht="20.1" customHeight="1" spans="1:8">
      <c r="A5" s="21" t="s">
        <v>183</v>
      </c>
      <c r="B5" s="22" t="s">
        <v>184</v>
      </c>
      <c r="C5" s="23" t="s">
        <v>185</v>
      </c>
      <c r="D5" s="23" t="s">
        <v>186</v>
      </c>
      <c r="E5" s="24" t="s">
        <v>187</v>
      </c>
      <c r="F5" s="25" t="s">
        <v>188</v>
      </c>
      <c r="G5" s="26" t="s">
        <v>98</v>
      </c>
      <c r="H5" s="27" t="s">
        <v>189</v>
      </c>
    </row>
    <row r="6" s="1" customFormat="1" ht="24" customHeight="1" spans="1:8">
      <c r="A6" s="148" t="s">
        <v>190</v>
      </c>
      <c r="B6" s="149" t="s">
        <v>191</v>
      </c>
      <c r="C6" s="149" t="s">
        <v>102</v>
      </c>
      <c r="D6" s="149" t="s">
        <v>102</v>
      </c>
      <c r="E6" s="150" t="s">
        <v>102</v>
      </c>
      <c r="F6" s="31"/>
      <c r="G6" s="32"/>
      <c r="H6" s="33"/>
    </row>
    <row r="7" s="1" customFormat="1" ht="24" customHeight="1" spans="1:8">
      <c r="A7" s="148" t="s">
        <v>192</v>
      </c>
      <c r="B7" s="149" t="s">
        <v>193</v>
      </c>
      <c r="C7" s="149" t="s">
        <v>102</v>
      </c>
      <c r="D7" s="149" t="s">
        <v>102</v>
      </c>
      <c r="E7" s="150" t="s">
        <v>102</v>
      </c>
      <c r="F7" s="31"/>
      <c r="G7" s="32"/>
      <c r="H7" s="33"/>
    </row>
    <row r="8" s="1" customFormat="1" ht="64" customHeight="1" spans="1:8">
      <c r="A8" s="148" t="s">
        <v>105</v>
      </c>
      <c r="B8" s="149" t="s">
        <v>194</v>
      </c>
      <c r="C8" s="149" t="s">
        <v>195</v>
      </c>
      <c r="D8" s="149" t="s">
        <v>196</v>
      </c>
      <c r="E8" s="150" t="s">
        <v>197</v>
      </c>
      <c r="F8" s="34">
        <v>1811.94</v>
      </c>
      <c r="G8" s="32"/>
      <c r="H8" s="33">
        <f>F8*G8</f>
        <v>0</v>
      </c>
    </row>
    <row r="9" s="1" customFormat="1" ht="66" customHeight="1" spans="1:8">
      <c r="A9" s="148" t="s">
        <v>108</v>
      </c>
      <c r="B9" s="149" t="s">
        <v>198</v>
      </c>
      <c r="C9" s="149" t="s">
        <v>199</v>
      </c>
      <c r="D9" s="149" t="s">
        <v>200</v>
      </c>
      <c r="E9" s="150" t="s">
        <v>197</v>
      </c>
      <c r="F9" s="34">
        <v>550.28</v>
      </c>
      <c r="G9" s="32"/>
      <c r="H9" s="33">
        <f>F9*G9</f>
        <v>0</v>
      </c>
    </row>
    <row r="10" s="2" customFormat="1" ht="24" customHeight="1" spans="1:8">
      <c r="A10" s="148" t="s">
        <v>203</v>
      </c>
      <c r="B10" s="149" t="s">
        <v>205</v>
      </c>
      <c r="C10" s="149" t="s">
        <v>102</v>
      </c>
      <c r="D10" s="149" t="s">
        <v>102</v>
      </c>
      <c r="E10" s="150" t="s">
        <v>102</v>
      </c>
      <c r="F10" s="31"/>
      <c r="G10" s="32"/>
      <c r="H10" s="33"/>
    </row>
    <row r="11" s="1" customFormat="1" ht="35" customHeight="1" spans="1:8">
      <c r="A11" s="148" t="s">
        <v>108</v>
      </c>
      <c r="B11" s="149" t="s">
        <v>205</v>
      </c>
      <c r="C11" s="149" t="s">
        <v>206</v>
      </c>
      <c r="D11" s="149" t="s">
        <v>200</v>
      </c>
      <c r="E11" s="150" t="s">
        <v>207</v>
      </c>
      <c r="F11" s="34">
        <v>354.45</v>
      </c>
      <c r="G11" s="32"/>
      <c r="H11" s="33">
        <f>F11*G11</f>
        <v>0</v>
      </c>
    </row>
    <row r="12" s="1" customFormat="1" ht="55" customHeight="1" spans="1:8">
      <c r="A12" s="148" t="s">
        <v>210</v>
      </c>
      <c r="B12" s="149" t="s">
        <v>211</v>
      </c>
      <c r="C12" s="149" t="s">
        <v>102</v>
      </c>
      <c r="D12" s="149" t="s">
        <v>102</v>
      </c>
      <c r="E12" s="150" t="s">
        <v>102</v>
      </c>
      <c r="F12" s="31"/>
      <c r="G12" s="32"/>
      <c r="H12" s="33"/>
    </row>
    <row r="13" s="1" customFormat="1" ht="24" customHeight="1" spans="1:8">
      <c r="A13" s="148" t="s">
        <v>212</v>
      </c>
      <c r="B13" s="149" t="s">
        <v>211</v>
      </c>
      <c r="C13" s="149" t="s">
        <v>102</v>
      </c>
      <c r="D13" s="149" t="s">
        <v>102</v>
      </c>
      <c r="E13" s="150" t="s">
        <v>102</v>
      </c>
      <c r="F13" s="31"/>
      <c r="G13" s="32"/>
      <c r="H13" s="33"/>
    </row>
    <row r="14" s="1" customFormat="1" ht="31" customHeight="1" spans="1:8">
      <c r="A14" s="148" t="s">
        <v>213</v>
      </c>
      <c r="B14" s="149" t="s">
        <v>211</v>
      </c>
      <c r="C14" s="149" t="s">
        <v>102</v>
      </c>
      <c r="D14" s="149" t="s">
        <v>102</v>
      </c>
      <c r="E14" s="150" t="s">
        <v>102</v>
      </c>
      <c r="F14" s="31"/>
      <c r="G14" s="32"/>
      <c r="H14" s="33"/>
    </row>
    <row r="15" s="1" customFormat="1" ht="54" spans="1:8">
      <c r="A15" s="148" t="s">
        <v>214</v>
      </c>
      <c r="B15" s="149" t="s">
        <v>211</v>
      </c>
      <c r="C15" s="149" t="s">
        <v>215</v>
      </c>
      <c r="D15" s="149" t="s">
        <v>216</v>
      </c>
      <c r="E15" s="150" t="s">
        <v>197</v>
      </c>
      <c r="F15" s="34">
        <v>546.72</v>
      </c>
      <c r="G15" s="32"/>
      <c r="H15" s="33">
        <f>F15*G15</f>
        <v>0</v>
      </c>
    </row>
    <row r="16" s="1" customFormat="1" ht="48" customHeight="1" spans="1:8">
      <c r="A16" s="148" t="s">
        <v>217</v>
      </c>
      <c r="B16" s="149" t="s">
        <v>218</v>
      </c>
      <c r="C16" s="149" t="s">
        <v>102</v>
      </c>
      <c r="D16" s="149" t="s">
        <v>102</v>
      </c>
      <c r="E16" s="150" t="s">
        <v>102</v>
      </c>
      <c r="F16" s="31"/>
      <c r="G16" s="32"/>
      <c r="H16" s="33"/>
    </row>
    <row r="17" s="1" customFormat="1" ht="24" customHeight="1" spans="1:8">
      <c r="A17" s="148" t="s">
        <v>219</v>
      </c>
      <c r="B17" s="149" t="s">
        <v>220</v>
      </c>
      <c r="C17" s="149" t="s">
        <v>102</v>
      </c>
      <c r="D17" s="149" t="s">
        <v>102</v>
      </c>
      <c r="E17" s="150" t="s">
        <v>102</v>
      </c>
      <c r="F17" s="31"/>
      <c r="G17" s="32"/>
      <c r="H17" s="33"/>
    </row>
    <row r="18" s="1" customFormat="1" ht="97.2" spans="1:8">
      <c r="A18" s="148" t="s">
        <v>108</v>
      </c>
      <c r="B18" s="149" t="s">
        <v>221</v>
      </c>
      <c r="C18" s="149" t="s">
        <v>222</v>
      </c>
      <c r="D18" s="149" t="s">
        <v>223</v>
      </c>
      <c r="E18" s="150" t="s">
        <v>207</v>
      </c>
      <c r="F18" s="34">
        <v>154.02</v>
      </c>
      <c r="G18" s="32"/>
      <c r="H18" s="33">
        <f>F18*G18</f>
        <v>0</v>
      </c>
    </row>
    <row r="19" s="1" customFormat="1" ht="35.45" customHeight="1" spans="1:8">
      <c r="A19" s="35" t="s">
        <v>224</v>
      </c>
      <c r="B19" s="36"/>
      <c r="C19" s="36"/>
      <c r="D19" s="36"/>
      <c r="E19" s="36"/>
      <c r="F19" s="37"/>
      <c r="G19" s="36"/>
      <c r="H19" s="38">
        <f>SUM(H6:H18)</f>
        <v>0</v>
      </c>
    </row>
    <row r="20" s="1" customFormat="1" ht="48" customHeight="1" spans="1:8">
      <c r="A20" s="39"/>
      <c r="B20" s="40"/>
      <c r="C20" s="40"/>
      <c r="D20" s="40"/>
      <c r="E20" s="41"/>
      <c r="F20" s="42"/>
      <c r="G20" s="43"/>
      <c r="H20" s="44"/>
    </row>
    <row r="21" s="1" customFormat="1" ht="48" customHeight="1" spans="1:8">
      <c r="A21" s="17" t="s">
        <v>225</v>
      </c>
      <c r="B21" s="18"/>
      <c r="C21" s="18"/>
      <c r="D21" s="18"/>
      <c r="E21" s="18"/>
      <c r="F21" s="19"/>
      <c r="G21" s="18"/>
      <c r="H21" s="20"/>
    </row>
    <row r="22" s="1" customFormat="1" ht="48" customHeight="1" spans="1:8">
      <c r="A22" s="21" t="s">
        <v>183</v>
      </c>
      <c r="B22" s="22" t="s">
        <v>184</v>
      </c>
      <c r="C22" s="23" t="s">
        <v>185</v>
      </c>
      <c r="D22" s="23" t="s">
        <v>186</v>
      </c>
      <c r="E22" s="24" t="s">
        <v>187</v>
      </c>
      <c r="F22" s="25" t="s">
        <v>188</v>
      </c>
      <c r="G22" s="26" t="s">
        <v>98</v>
      </c>
      <c r="H22" s="27" t="s">
        <v>189</v>
      </c>
    </row>
    <row r="23" s="1" customFormat="1" ht="48" customHeight="1" spans="1:8">
      <c r="A23" s="148" t="s">
        <v>226</v>
      </c>
      <c r="B23" s="149" t="s">
        <v>227</v>
      </c>
      <c r="C23" s="149" t="s">
        <v>102</v>
      </c>
      <c r="D23" s="149" t="s">
        <v>102</v>
      </c>
      <c r="E23" s="150" t="s">
        <v>102</v>
      </c>
      <c r="F23" s="31"/>
      <c r="G23" s="32"/>
      <c r="H23" s="33"/>
    </row>
    <row r="24" s="1" customFormat="1" ht="48" customHeight="1" spans="1:8">
      <c r="A24" s="148" t="s">
        <v>228</v>
      </c>
      <c r="B24" s="149" t="s">
        <v>229</v>
      </c>
      <c r="C24" s="149" t="s">
        <v>102</v>
      </c>
      <c r="D24" s="149" t="s">
        <v>102</v>
      </c>
      <c r="E24" s="150" t="s">
        <v>102</v>
      </c>
      <c r="F24" s="31"/>
      <c r="G24" s="32"/>
      <c r="H24" s="33"/>
    </row>
    <row r="25" s="1" customFormat="1" ht="54" spans="1:8">
      <c r="A25" s="148" t="s">
        <v>105</v>
      </c>
      <c r="B25" s="149" t="s">
        <v>229</v>
      </c>
      <c r="C25" s="149" t="s">
        <v>230</v>
      </c>
      <c r="D25" s="149" t="s">
        <v>231</v>
      </c>
      <c r="E25" s="150" t="s">
        <v>197</v>
      </c>
      <c r="F25" s="34">
        <v>550.28</v>
      </c>
      <c r="G25" s="32"/>
      <c r="H25" s="33">
        <f>F25*G25</f>
        <v>0</v>
      </c>
    </row>
    <row r="26" s="1" customFormat="1" ht="48" customHeight="1" spans="1:8">
      <c r="A26" s="148" t="s">
        <v>232</v>
      </c>
      <c r="B26" s="149" t="s">
        <v>233</v>
      </c>
      <c r="C26" s="149" t="s">
        <v>102</v>
      </c>
      <c r="D26" s="149" t="s">
        <v>102</v>
      </c>
      <c r="E26" s="150" t="s">
        <v>102</v>
      </c>
      <c r="F26" s="31"/>
      <c r="G26" s="32"/>
      <c r="H26" s="33"/>
    </row>
    <row r="27" s="1" customFormat="1" ht="64.8" spans="1:8">
      <c r="A27" s="148" t="s">
        <v>105</v>
      </c>
      <c r="B27" s="149" t="s">
        <v>234</v>
      </c>
      <c r="C27" s="149" t="s">
        <v>235</v>
      </c>
      <c r="D27" s="149" t="s">
        <v>236</v>
      </c>
      <c r="E27" s="150" t="s">
        <v>237</v>
      </c>
      <c r="F27" s="34">
        <v>110.06</v>
      </c>
      <c r="G27" s="32"/>
      <c r="H27" s="33">
        <f>F27*G27</f>
        <v>0</v>
      </c>
    </row>
    <row r="28" s="1" customFormat="1" ht="48" customHeight="1" spans="1:8">
      <c r="A28" s="148" t="s">
        <v>238</v>
      </c>
      <c r="B28" s="149" t="s">
        <v>239</v>
      </c>
      <c r="C28" s="149" t="s">
        <v>102</v>
      </c>
      <c r="D28" s="149" t="s">
        <v>102</v>
      </c>
      <c r="E28" s="150" t="s">
        <v>102</v>
      </c>
      <c r="F28" s="31"/>
      <c r="G28" s="32"/>
      <c r="H28" s="33"/>
    </row>
    <row r="29" s="1" customFormat="1" ht="64.8" spans="1:8">
      <c r="A29" s="148" t="s">
        <v>240</v>
      </c>
      <c r="B29" s="149" t="s">
        <v>241</v>
      </c>
      <c r="C29" s="149" t="s">
        <v>242</v>
      </c>
      <c r="D29" s="149" t="s">
        <v>243</v>
      </c>
      <c r="E29" s="150" t="s">
        <v>197</v>
      </c>
      <c r="F29" s="34">
        <v>2912.5</v>
      </c>
      <c r="G29" s="32"/>
      <c r="H29" s="33">
        <f>F29*G29</f>
        <v>0</v>
      </c>
    </row>
    <row r="30" s="1" customFormat="1" ht="48" customHeight="1" spans="1:8">
      <c r="A30" s="148" t="s">
        <v>244</v>
      </c>
      <c r="B30" s="149" t="s">
        <v>245</v>
      </c>
      <c r="C30" s="149" t="s">
        <v>102</v>
      </c>
      <c r="D30" s="149" t="s">
        <v>102</v>
      </c>
      <c r="E30" s="150" t="s">
        <v>102</v>
      </c>
      <c r="F30" s="31"/>
      <c r="G30" s="32"/>
      <c r="H30" s="33"/>
    </row>
    <row r="31" s="1" customFormat="1" ht="48" customHeight="1" spans="1:8">
      <c r="A31" s="148" t="s">
        <v>246</v>
      </c>
      <c r="B31" s="149" t="s">
        <v>247</v>
      </c>
      <c r="C31" s="149" t="s">
        <v>102</v>
      </c>
      <c r="D31" s="149" t="s">
        <v>102</v>
      </c>
      <c r="E31" s="150" t="s">
        <v>102</v>
      </c>
      <c r="F31" s="31"/>
      <c r="G31" s="32"/>
      <c r="H31" s="33"/>
    </row>
    <row r="32" s="1" customFormat="1" ht="108" spans="1:8">
      <c r="A32" s="148" t="s">
        <v>105</v>
      </c>
      <c r="B32" s="149" t="s">
        <v>248</v>
      </c>
      <c r="C32" s="149" t="s">
        <v>249</v>
      </c>
      <c r="D32" s="149" t="s">
        <v>250</v>
      </c>
      <c r="E32" s="150" t="s">
        <v>197</v>
      </c>
      <c r="F32" s="34">
        <v>2362.22</v>
      </c>
      <c r="G32" s="32"/>
      <c r="H32" s="33">
        <f>F32*G32</f>
        <v>0</v>
      </c>
    </row>
    <row r="33" s="1" customFormat="1" ht="48" customHeight="1" spans="1:8">
      <c r="A33" s="148" t="s">
        <v>251</v>
      </c>
      <c r="B33" s="149" t="s">
        <v>252</v>
      </c>
      <c r="C33" s="149" t="s">
        <v>102</v>
      </c>
      <c r="D33" s="149" t="s">
        <v>102</v>
      </c>
      <c r="E33" s="150" t="s">
        <v>102</v>
      </c>
      <c r="F33" s="31"/>
      <c r="G33" s="32"/>
      <c r="H33" s="33"/>
    </row>
    <row r="34" s="1" customFormat="1" ht="108" spans="1:8">
      <c r="A34" s="148" t="s">
        <v>105</v>
      </c>
      <c r="B34" s="149" t="s">
        <v>253</v>
      </c>
      <c r="C34" s="149" t="s">
        <v>254</v>
      </c>
      <c r="D34" s="149" t="s">
        <v>250</v>
      </c>
      <c r="E34" s="150" t="s">
        <v>197</v>
      </c>
      <c r="F34" s="34">
        <v>550.28</v>
      </c>
      <c r="G34" s="32"/>
      <c r="H34" s="33">
        <f>F34*G34</f>
        <v>0</v>
      </c>
    </row>
    <row r="35" s="1" customFormat="1" ht="36" customHeight="1" spans="1:8">
      <c r="A35" s="148" t="s">
        <v>263</v>
      </c>
      <c r="B35" s="149" t="s">
        <v>264</v>
      </c>
      <c r="C35" s="149" t="s">
        <v>102</v>
      </c>
      <c r="D35" s="149" t="s">
        <v>102</v>
      </c>
      <c r="E35" s="150" t="s">
        <v>102</v>
      </c>
      <c r="F35" s="31"/>
      <c r="G35" s="32"/>
      <c r="H35" s="33"/>
    </row>
    <row r="36" s="1" customFormat="1" ht="48" customHeight="1" spans="1:8">
      <c r="A36" s="148" t="s">
        <v>265</v>
      </c>
      <c r="B36" s="149" t="s">
        <v>264</v>
      </c>
      <c r="C36" s="149" t="s">
        <v>102</v>
      </c>
      <c r="D36" s="149" t="s">
        <v>102</v>
      </c>
      <c r="E36" s="150" t="s">
        <v>102</v>
      </c>
      <c r="F36" s="31"/>
      <c r="G36" s="32"/>
      <c r="H36" s="33"/>
    </row>
    <row r="37" s="1" customFormat="1" ht="97.2" spans="1:8">
      <c r="A37" s="148" t="s">
        <v>105</v>
      </c>
      <c r="B37" s="149" t="s">
        <v>266</v>
      </c>
      <c r="C37" s="149" t="s">
        <v>267</v>
      </c>
      <c r="D37" s="149" t="s">
        <v>268</v>
      </c>
      <c r="E37" s="150" t="s">
        <v>197</v>
      </c>
      <c r="F37" s="34">
        <v>550.28</v>
      </c>
      <c r="G37" s="32"/>
      <c r="H37" s="33">
        <f>F37*G37</f>
        <v>0</v>
      </c>
    </row>
    <row r="38" s="1" customFormat="1" ht="36" customHeight="1" spans="1:8">
      <c r="A38" s="148" t="s">
        <v>272</v>
      </c>
      <c r="B38" s="149" t="s">
        <v>273</v>
      </c>
      <c r="C38" s="149" t="s">
        <v>102</v>
      </c>
      <c r="D38" s="149" t="s">
        <v>102</v>
      </c>
      <c r="E38" s="150" t="s">
        <v>102</v>
      </c>
      <c r="F38" s="31"/>
      <c r="G38" s="32"/>
      <c r="H38" s="33"/>
    </row>
    <row r="39" s="1" customFormat="1" ht="54" spans="1:8">
      <c r="A39" s="148" t="s">
        <v>108</v>
      </c>
      <c r="B39" s="149" t="s">
        <v>274</v>
      </c>
      <c r="C39" s="149" t="s">
        <v>275</v>
      </c>
      <c r="D39" s="149" t="s">
        <v>276</v>
      </c>
      <c r="E39" s="150" t="s">
        <v>277</v>
      </c>
      <c r="F39" s="34">
        <v>4829.75</v>
      </c>
      <c r="G39" s="32"/>
      <c r="H39" s="33">
        <f>F39*G39</f>
        <v>0</v>
      </c>
    </row>
    <row r="40" s="1" customFormat="1" ht="36" customHeight="1" spans="1:8">
      <c r="A40" s="148" t="s">
        <v>278</v>
      </c>
      <c r="B40" s="149" t="s">
        <v>408</v>
      </c>
      <c r="C40" s="149" t="s">
        <v>102</v>
      </c>
      <c r="D40" s="149" t="s">
        <v>102</v>
      </c>
      <c r="E40" s="150" t="s">
        <v>102</v>
      </c>
      <c r="F40" s="31"/>
      <c r="G40" s="32"/>
      <c r="H40" s="33"/>
    </row>
    <row r="41" s="1" customFormat="1" ht="64.8" spans="1:8">
      <c r="A41" s="148" t="s">
        <v>280</v>
      </c>
      <c r="B41" s="149" t="s">
        <v>281</v>
      </c>
      <c r="C41" s="149" t="s">
        <v>282</v>
      </c>
      <c r="D41" s="149" t="s">
        <v>283</v>
      </c>
      <c r="E41" s="150" t="s">
        <v>207</v>
      </c>
      <c r="F41" s="34">
        <v>354.45</v>
      </c>
      <c r="G41" s="32"/>
      <c r="H41" s="33">
        <f>F41*G41</f>
        <v>0</v>
      </c>
    </row>
    <row r="42" s="1" customFormat="1" ht="36" customHeight="1" spans="1:8">
      <c r="A42" s="148" t="s">
        <v>287</v>
      </c>
      <c r="B42" s="149" t="s">
        <v>288</v>
      </c>
      <c r="C42" s="149" t="s">
        <v>102</v>
      </c>
      <c r="D42" s="149" t="s">
        <v>102</v>
      </c>
      <c r="E42" s="150" t="s">
        <v>102</v>
      </c>
      <c r="F42" s="31"/>
      <c r="G42" s="32"/>
      <c r="H42" s="33"/>
    </row>
    <row r="43" s="1" customFormat="1" ht="97.2" spans="1:8">
      <c r="A43" s="148" t="s">
        <v>289</v>
      </c>
      <c r="B43" s="149" t="s">
        <v>290</v>
      </c>
      <c r="C43" s="149" t="s">
        <v>291</v>
      </c>
      <c r="D43" s="149" t="s">
        <v>292</v>
      </c>
      <c r="E43" s="150" t="s">
        <v>293</v>
      </c>
      <c r="F43" s="34">
        <v>4</v>
      </c>
      <c r="G43" s="32"/>
      <c r="H43" s="33">
        <f>F43*G43</f>
        <v>0</v>
      </c>
    </row>
    <row r="44" s="1" customFormat="1" ht="48" customHeight="1" spans="1:8">
      <c r="A44" s="35" t="s">
        <v>300</v>
      </c>
      <c r="B44" s="36"/>
      <c r="C44" s="36"/>
      <c r="D44" s="36"/>
      <c r="E44" s="36"/>
      <c r="F44" s="37"/>
      <c r="G44" s="36"/>
      <c r="H44" s="38">
        <f>SUM(H23:H43)</f>
        <v>0</v>
      </c>
    </row>
    <row r="45" s="1" customFormat="1" ht="48" customHeight="1" spans="1:8">
      <c r="A45" s="39"/>
      <c r="B45" s="40"/>
      <c r="C45" s="40"/>
      <c r="D45" s="40"/>
      <c r="E45" s="41"/>
      <c r="F45" s="42"/>
      <c r="G45" s="43"/>
      <c r="H45" s="44"/>
    </row>
    <row r="46" s="1" customFormat="1" ht="48" customHeight="1" spans="1:8">
      <c r="A46" s="17" t="s">
        <v>301</v>
      </c>
      <c r="B46" s="18"/>
      <c r="C46" s="18"/>
      <c r="D46" s="18"/>
      <c r="E46" s="18"/>
      <c r="F46" s="19"/>
      <c r="G46" s="18"/>
      <c r="H46" s="20"/>
    </row>
    <row r="47" s="1" customFormat="1" ht="48" customHeight="1" spans="1:8">
      <c r="A47" s="21" t="s">
        <v>183</v>
      </c>
      <c r="B47" s="22" t="s">
        <v>184</v>
      </c>
      <c r="C47" s="23" t="s">
        <v>185</v>
      </c>
      <c r="D47" s="23" t="s">
        <v>186</v>
      </c>
      <c r="E47" s="24" t="s">
        <v>187</v>
      </c>
      <c r="F47" s="25" t="s">
        <v>188</v>
      </c>
      <c r="G47" s="26" t="s">
        <v>98</v>
      </c>
      <c r="H47" s="27" t="s">
        <v>189</v>
      </c>
    </row>
    <row r="48" s="1" customFormat="1" ht="48" customHeight="1" spans="1:8">
      <c r="A48" s="148" t="s">
        <v>302</v>
      </c>
      <c r="B48" s="149" t="s">
        <v>303</v>
      </c>
      <c r="C48" s="149" t="s">
        <v>102</v>
      </c>
      <c r="D48" s="149" t="s">
        <v>102</v>
      </c>
      <c r="E48" s="150" t="s">
        <v>102</v>
      </c>
      <c r="F48" s="31"/>
      <c r="G48" s="32"/>
      <c r="H48" s="33"/>
    </row>
    <row r="49" s="1" customFormat="1" ht="48" customHeight="1" spans="1:8">
      <c r="A49" s="148" t="s">
        <v>304</v>
      </c>
      <c r="B49" s="149" t="s">
        <v>303</v>
      </c>
      <c r="C49" s="149" t="s">
        <v>102</v>
      </c>
      <c r="D49" s="149" t="s">
        <v>102</v>
      </c>
      <c r="E49" s="150" t="s">
        <v>102</v>
      </c>
      <c r="F49" s="31"/>
      <c r="G49" s="32"/>
      <c r="H49" s="33"/>
    </row>
    <row r="50" s="1" customFormat="1" ht="64.8" spans="1:8">
      <c r="A50" s="148" t="s">
        <v>105</v>
      </c>
      <c r="B50" s="149" t="s">
        <v>409</v>
      </c>
      <c r="C50" s="149" t="s">
        <v>410</v>
      </c>
      <c r="D50" s="149" t="s">
        <v>361</v>
      </c>
      <c r="E50" s="150" t="s">
        <v>207</v>
      </c>
      <c r="F50" s="34">
        <v>150.96</v>
      </c>
      <c r="G50" s="32"/>
      <c r="H50" s="33">
        <f>F50*G50</f>
        <v>0</v>
      </c>
    </row>
    <row r="51" s="1" customFormat="1" ht="48" customHeight="1" spans="1:8">
      <c r="A51" s="148" t="s">
        <v>311</v>
      </c>
      <c r="B51" s="149" t="s">
        <v>312</v>
      </c>
      <c r="C51" s="149" t="s">
        <v>102</v>
      </c>
      <c r="D51" s="149" t="s">
        <v>102</v>
      </c>
      <c r="E51" s="150" t="s">
        <v>102</v>
      </c>
      <c r="F51" s="31"/>
      <c r="G51" s="32"/>
      <c r="H51" s="33"/>
    </row>
    <row r="52" s="1" customFormat="1" ht="75.6" spans="1:8">
      <c r="A52" s="148" t="s">
        <v>318</v>
      </c>
      <c r="B52" s="149" t="s">
        <v>319</v>
      </c>
      <c r="C52" s="149" t="s">
        <v>320</v>
      </c>
      <c r="D52" s="149" t="s">
        <v>316</v>
      </c>
      <c r="E52" s="150" t="s">
        <v>317</v>
      </c>
      <c r="F52" s="34">
        <v>2</v>
      </c>
      <c r="G52" s="32"/>
      <c r="H52" s="33">
        <f>F52*G52</f>
        <v>0</v>
      </c>
    </row>
    <row r="53" s="1" customFormat="1" ht="48" customHeight="1" spans="1:8">
      <c r="A53" s="148" t="s">
        <v>321</v>
      </c>
      <c r="B53" s="149" t="s">
        <v>322</v>
      </c>
      <c r="C53" s="149" t="s">
        <v>102</v>
      </c>
      <c r="D53" s="149" t="s">
        <v>102</v>
      </c>
      <c r="E53" s="150" t="s">
        <v>102</v>
      </c>
      <c r="F53" s="31"/>
      <c r="G53" s="32"/>
      <c r="H53" s="33"/>
    </row>
    <row r="54" s="1" customFormat="1" ht="48" customHeight="1" spans="1:8">
      <c r="A54" s="148" t="s">
        <v>323</v>
      </c>
      <c r="B54" s="149" t="s">
        <v>324</v>
      </c>
      <c r="C54" s="149" t="s">
        <v>102</v>
      </c>
      <c r="D54" s="149" t="s">
        <v>102</v>
      </c>
      <c r="E54" s="150" t="s">
        <v>102</v>
      </c>
      <c r="F54" s="31"/>
      <c r="G54" s="32"/>
      <c r="H54" s="33"/>
    </row>
    <row r="55" s="1" customFormat="1" ht="151.2" spans="1:8">
      <c r="A55" s="148" t="s">
        <v>105</v>
      </c>
      <c r="B55" s="149" t="s">
        <v>324</v>
      </c>
      <c r="C55" s="149" t="s">
        <v>325</v>
      </c>
      <c r="D55" s="149" t="s">
        <v>326</v>
      </c>
      <c r="E55" s="150" t="s">
        <v>197</v>
      </c>
      <c r="F55" s="34">
        <v>38.65</v>
      </c>
      <c r="G55" s="32"/>
      <c r="H55" s="33">
        <f>F55*G55</f>
        <v>0</v>
      </c>
    </row>
    <row r="56" s="1" customFormat="1" ht="48" customHeight="1" spans="1:8">
      <c r="A56" s="148" t="s">
        <v>411</v>
      </c>
      <c r="B56" s="149" t="s">
        <v>412</v>
      </c>
      <c r="C56" s="149" t="s">
        <v>102</v>
      </c>
      <c r="D56" s="149" t="s">
        <v>102</v>
      </c>
      <c r="E56" s="150" t="s">
        <v>102</v>
      </c>
      <c r="F56" s="31"/>
      <c r="G56" s="32"/>
      <c r="H56" s="33"/>
    </row>
    <row r="57" s="1" customFormat="1" ht="64.8" spans="1:8">
      <c r="A57" s="148" t="s">
        <v>413</v>
      </c>
      <c r="B57" s="149" t="s">
        <v>414</v>
      </c>
      <c r="C57" s="149" t="s">
        <v>415</v>
      </c>
      <c r="D57" s="149" t="s">
        <v>416</v>
      </c>
      <c r="E57" s="150" t="s">
        <v>317</v>
      </c>
      <c r="F57" s="34">
        <v>2</v>
      </c>
      <c r="G57" s="32"/>
      <c r="H57" s="33">
        <f>F57*G57</f>
        <v>0</v>
      </c>
    </row>
    <row r="58" s="1" customFormat="1" ht="48" customHeight="1" spans="1:8">
      <c r="A58" s="35" t="s">
        <v>327</v>
      </c>
      <c r="B58" s="36"/>
      <c r="C58" s="36"/>
      <c r="D58" s="36"/>
      <c r="E58" s="36"/>
      <c r="F58" s="37"/>
      <c r="G58" s="36"/>
      <c r="H58" s="38">
        <f>SUM(H48:H57)</f>
        <v>0</v>
      </c>
    </row>
    <row r="59" s="1" customFormat="1" ht="48" customHeight="1" spans="1:8">
      <c r="A59" s="45"/>
      <c r="B59" s="46"/>
      <c r="C59" s="46"/>
      <c r="D59" s="46"/>
      <c r="E59" s="47"/>
      <c r="F59" s="48"/>
      <c r="G59" s="49"/>
      <c r="H59" s="50"/>
    </row>
    <row r="60" s="1" customFormat="1" ht="48" customHeight="1" spans="1:8">
      <c r="A60" s="28"/>
      <c r="B60" s="29"/>
      <c r="C60" s="29"/>
      <c r="D60" s="29"/>
      <c r="E60" s="30"/>
      <c r="F60" s="31"/>
      <c r="G60" s="34"/>
      <c r="H60" s="33"/>
    </row>
    <row r="61" s="1" customFormat="1" ht="48" customHeight="1" spans="1:8">
      <c r="A61" s="28"/>
      <c r="B61" s="29"/>
      <c r="C61" s="29"/>
      <c r="D61" s="29"/>
      <c r="E61" s="30"/>
      <c r="F61" s="31"/>
      <c r="G61" s="34"/>
      <c r="H61" s="33"/>
    </row>
    <row r="62" s="1" customFormat="1" ht="48" customHeight="1" spans="1:8">
      <c r="A62" s="28"/>
      <c r="B62" s="29"/>
      <c r="C62" s="29"/>
      <c r="D62" s="29"/>
      <c r="E62" s="30"/>
      <c r="F62" s="31"/>
      <c r="G62" s="34"/>
      <c r="H62" s="33"/>
    </row>
    <row r="63" s="1" customFormat="1" ht="48" customHeight="1" spans="1:8">
      <c r="A63" s="28"/>
      <c r="B63" s="29"/>
      <c r="C63" s="29"/>
      <c r="D63" s="29"/>
      <c r="E63" s="30"/>
      <c r="F63" s="31"/>
      <c r="G63" s="34"/>
      <c r="H63" s="33"/>
    </row>
    <row r="64" s="1" customFormat="1" ht="48" customHeight="1" spans="1:8">
      <c r="A64" s="28"/>
      <c r="B64" s="29"/>
      <c r="C64" s="29"/>
      <c r="D64" s="29"/>
      <c r="E64" s="30"/>
      <c r="F64" s="31"/>
      <c r="G64" s="34"/>
      <c r="H64" s="33"/>
    </row>
    <row r="65" s="1" customFormat="1" ht="48" customHeight="1" spans="1:8">
      <c r="A65" s="28"/>
      <c r="B65" s="29"/>
      <c r="C65" s="29"/>
      <c r="D65" s="29"/>
      <c r="E65" s="30"/>
      <c r="F65" s="31"/>
      <c r="G65" s="34"/>
      <c r="H65" s="33"/>
    </row>
    <row r="66" s="1" customFormat="1" ht="48" customHeight="1" spans="1:8">
      <c r="A66" s="28"/>
      <c r="B66" s="29"/>
      <c r="C66" s="29"/>
      <c r="D66" s="29"/>
      <c r="E66" s="30"/>
      <c r="F66" s="31"/>
      <c r="G66" s="34"/>
      <c r="H66" s="33"/>
    </row>
    <row r="67" s="1" customFormat="1" ht="48" customHeight="1" spans="1:8">
      <c r="A67" s="28"/>
      <c r="B67" s="29"/>
      <c r="C67" s="29"/>
      <c r="D67" s="29"/>
      <c r="E67" s="30"/>
      <c r="F67" s="31"/>
      <c r="G67" s="34"/>
      <c r="H67" s="33"/>
    </row>
    <row r="68" s="1" customFormat="1" ht="48" customHeight="1" spans="1:8">
      <c r="A68" s="28"/>
      <c r="B68" s="29"/>
      <c r="C68" s="29"/>
      <c r="D68" s="29"/>
      <c r="E68" s="30"/>
      <c r="F68" s="31"/>
      <c r="G68" s="34"/>
      <c r="H68" s="33"/>
    </row>
    <row r="69" s="1" customFormat="1" ht="48" customHeight="1" spans="1:8">
      <c r="A69" s="28"/>
      <c r="B69" s="29"/>
      <c r="C69" s="29"/>
      <c r="D69" s="29"/>
      <c r="E69" s="30"/>
      <c r="F69" s="31"/>
      <c r="G69" s="34"/>
      <c r="H69" s="33"/>
    </row>
    <row r="70" s="1" customFormat="1" ht="48" customHeight="1" spans="1:8">
      <c r="A70" s="28"/>
      <c r="B70" s="29"/>
      <c r="C70" s="29"/>
      <c r="D70" s="29"/>
      <c r="E70" s="30"/>
      <c r="F70" s="31"/>
      <c r="G70" s="34"/>
      <c r="H70" s="33"/>
    </row>
    <row r="71" s="1" customFormat="1" ht="48" customHeight="1" spans="1:8">
      <c r="A71" s="28"/>
      <c r="B71" s="29"/>
      <c r="C71" s="29"/>
      <c r="D71" s="29"/>
      <c r="E71" s="30"/>
      <c r="F71" s="31"/>
      <c r="G71" s="34"/>
      <c r="H71" s="33"/>
    </row>
    <row r="72" s="1" customFormat="1" ht="48" customHeight="1" spans="1:8">
      <c r="A72" s="28"/>
      <c r="B72" s="29"/>
      <c r="C72" s="29"/>
      <c r="D72" s="29"/>
      <c r="E72" s="30"/>
      <c r="F72" s="31"/>
      <c r="G72" s="34"/>
      <c r="H72" s="33"/>
    </row>
    <row r="73" s="1" customFormat="1" ht="48" customHeight="1" spans="1:8">
      <c r="A73" s="28"/>
      <c r="B73" s="29"/>
      <c r="C73" s="29"/>
      <c r="D73" s="29"/>
      <c r="E73" s="30"/>
      <c r="F73" s="31"/>
      <c r="G73" s="34"/>
      <c r="H73" s="33"/>
    </row>
    <row r="74" s="1" customFormat="1" ht="48" customHeight="1" spans="1:8">
      <c r="A74" s="28"/>
      <c r="B74" s="29"/>
      <c r="C74" s="29"/>
      <c r="D74" s="29"/>
      <c r="E74" s="30"/>
      <c r="F74" s="31"/>
      <c r="G74" s="34"/>
      <c r="H74" s="33"/>
    </row>
    <row r="75" s="1" customFormat="1" ht="48" customHeight="1" spans="1:8">
      <c r="A75" s="28"/>
      <c r="B75" s="29"/>
      <c r="C75" s="29"/>
      <c r="D75" s="29"/>
      <c r="E75" s="30"/>
      <c r="F75" s="31"/>
      <c r="G75" s="34"/>
      <c r="H75" s="33"/>
    </row>
    <row r="76" s="1" customFormat="1" ht="48" customHeight="1" spans="1:8">
      <c r="A76" s="28"/>
      <c r="B76" s="29"/>
      <c r="C76" s="29"/>
      <c r="D76" s="29"/>
      <c r="E76" s="30"/>
      <c r="F76" s="31"/>
      <c r="G76" s="34"/>
      <c r="H76" s="33"/>
    </row>
    <row r="77" s="1" customFormat="1" ht="48" customHeight="1" spans="1:8">
      <c r="A77" s="28"/>
      <c r="B77" s="29"/>
      <c r="C77" s="29"/>
      <c r="D77" s="29"/>
      <c r="E77" s="30"/>
      <c r="F77" s="31"/>
      <c r="G77" s="34"/>
      <c r="H77" s="33"/>
    </row>
    <row r="78" s="1" customFormat="1" ht="48" customHeight="1" spans="1:8">
      <c r="A78" s="28"/>
      <c r="B78" s="29"/>
      <c r="C78" s="29"/>
      <c r="D78" s="29"/>
      <c r="E78" s="30"/>
      <c r="F78" s="31"/>
      <c r="G78" s="34"/>
      <c r="H78" s="33"/>
    </row>
    <row r="79" s="1" customFormat="1" ht="48" customHeight="1" spans="1:8">
      <c r="A79" s="28"/>
      <c r="B79" s="29"/>
      <c r="C79" s="29"/>
      <c r="D79" s="29"/>
      <c r="E79" s="30"/>
      <c r="F79" s="31"/>
      <c r="G79" s="34"/>
      <c r="H79" s="33"/>
    </row>
    <row r="80" s="1" customFormat="1" ht="48" customHeight="1" spans="1:8">
      <c r="A80" s="28"/>
      <c r="B80" s="29"/>
      <c r="C80" s="29"/>
      <c r="D80" s="29"/>
      <c r="E80" s="30"/>
      <c r="F80" s="31"/>
      <c r="G80" s="34"/>
      <c r="H80" s="33"/>
    </row>
    <row r="81" s="1" customFormat="1" ht="48" customHeight="1" spans="1:8">
      <c r="A81" s="28"/>
      <c r="B81" s="29"/>
      <c r="C81" s="29"/>
      <c r="D81" s="29"/>
      <c r="E81" s="30"/>
      <c r="F81" s="31"/>
      <c r="G81" s="34"/>
      <c r="H81" s="33"/>
    </row>
    <row r="82" s="1" customFormat="1" ht="48" customHeight="1" spans="1:8">
      <c r="A82" s="28"/>
      <c r="B82" s="29"/>
      <c r="C82" s="29"/>
      <c r="D82" s="29"/>
      <c r="E82" s="30"/>
      <c r="F82" s="31"/>
      <c r="G82" s="34"/>
      <c r="H82" s="33"/>
    </row>
    <row r="83" s="1" customFormat="1" ht="48" customHeight="1" spans="1:8">
      <c r="A83" s="28"/>
      <c r="B83" s="29"/>
      <c r="C83" s="29"/>
      <c r="D83" s="29"/>
      <c r="E83" s="30"/>
      <c r="F83" s="31"/>
      <c r="G83" s="34"/>
      <c r="H83" s="33"/>
    </row>
    <row r="84" s="1" customFormat="1" ht="48" customHeight="1" spans="1:8">
      <c r="A84" s="28"/>
      <c r="B84" s="29"/>
      <c r="C84" s="29"/>
      <c r="D84" s="29"/>
      <c r="E84" s="30"/>
      <c r="F84" s="31"/>
      <c r="G84" s="34"/>
      <c r="H84" s="33"/>
    </row>
    <row r="85" s="1" customFormat="1" ht="48" customHeight="1" spans="1:8">
      <c r="A85" s="28"/>
      <c r="B85" s="29"/>
      <c r="C85" s="29"/>
      <c r="D85" s="29"/>
      <c r="E85" s="30"/>
      <c r="F85" s="31"/>
      <c r="G85" s="34"/>
      <c r="H85" s="33"/>
    </row>
    <row r="86" s="1" customFormat="1" ht="48" customHeight="1" spans="1:8">
      <c r="A86" s="28"/>
      <c r="B86" s="29"/>
      <c r="C86" s="29"/>
      <c r="D86" s="29"/>
      <c r="E86" s="30"/>
      <c r="F86" s="31"/>
      <c r="G86" s="34"/>
      <c r="H86" s="33"/>
    </row>
    <row r="87" s="1" customFormat="1" ht="48" customHeight="1" spans="1:8">
      <c r="A87" s="28"/>
      <c r="B87" s="29"/>
      <c r="C87" s="29"/>
      <c r="D87" s="29"/>
      <c r="E87" s="30"/>
      <c r="F87" s="31"/>
      <c r="G87" s="34"/>
      <c r="H87" s="33"/>
    </row>
    <row r="88" s="1" customFormat="1" ht="48" customHeight="1" spans="1:8">
      <c r="A88" s="28"/>
      <c r="B88" s="29"/>
      <c r="C88" s="29"/>
      <c r="D88" s="29"/>
      <c r="E88" s="30"/>
      <c r="F88" s="31"/>
      <c r="G88" s="34"/>
      <c r="H88" s="33"/>
    </row>
    <row r="89" s="1" customFormat="1" ht="48" customHeight="1" spans="1:8">
      <c r="A89" s="28"/>
      <c r="B89" s="29"/>
      <c r="C89" s="29"/>
      <c r="D89" s="29"/>
      <c r="E89" s="30"/>
      <c r="F89" s="31"/>
      <c r="G89" s="34"/>
      <c r="H89" s="33"/>
    </row>
    <row r="90" s="1" customFormat="1" ht="48" customHeight="1" spans="1:8">
      <c r="A90" s="28"/>
      <c r="B90" s="29"/>
      <c r="C90" s="29"/>
      <c r="D90" s="29"/>
      <c r="E90" s="30"/>
      <c r="F90" s="31"/>
      <c r="G90" s="34"/>
      <c r="H90" s="33"/>
    </row>
    <row r="91" s="1" customFormat="1" ht="48" customHeight="1" spans="1:8">
      <c r="A91" s="28"/>
      <c r="B91" s="29"/>
      <c r="C91" s="29"/>
      <c r="D91" s="29"/>
      <c r="E91" s="30"/>
      <c r="F91" s="31"/>
      <c r="G91" s="34"/>
      <c r="H91" s="33"/>
    </row>
    <row r="92" s="1" customFormat="1" ht="48" customHeight="1" spans="1:8">
      <c r="A92" s="28"/>
      <c r="B92" s="29"/>
      <c r="C92" s="29"/>
      <c r="D92" s="29"/>
      <c r="E92" s="30"/>
      <c r="F92" s="31"/>
      <c r="G92" s="34"/>
      <c r="H92" s="33"/>
    </row>
    <row r="93" s="1" customFormat="1" ht="48" customHeight="1" spans="1:8">
      <c r="A93" s="28"/>
      <c r="B93" s="29"/>
      <c r="C93" s="29"/>
      <c r="D93" s="29"/>
      <c r="E93" s="30"/>
      <c r="F93" s="31"/>
      <c r="G93" s="34"/>
      <c r="H93" s="33"/>
    </row>
    <row r="94" s="1" customFormat="1" ht="48" customHeight="1" spans="1:8">
      <c r="A94" s="28"/>
      <c r="B94" s="29"/>
      <c r="C94" s="29"/>
      <c r="D94" s="29"/>
      <c r="E94" s="30"/>
      <c r="F94" s="31"/>
      <c r="G94" s="34"/>
      <c r="H94" s="33"/>
    </row>
    <row r="95" s="1" customFormat="1" ht="48" customHeight="1" spans="1:8">
      <c r="A95" s="28"/>
      <c r="B95" s="29"/>
      <c r="C95" s="29"/>
      <c r="D95" s="29"/>
      <c r="E95" s="30"/>
      <c r="F95" s="31"/>
      <c r="G95" s="34"/>
      <c r="H95" s="33"/>
    </row>
    <row r="97" ht="15" customHeight="1"/>
  </sheetData>
  <sheetProtection password="8116" sheet="1" objects="1"/>
  <mergeCells count="9">
    <mergeCell ref="A1:H1"/>
    <mergeCell ref="A2:H2"/>
    <mergeCell ref="A3:H3"/>
    <mergeCell ref="A4:H4"/>
    <mergeCell ref="A19:G19"/>
    <mergeCell ref="A21:H21"/>
    <mergeCell ref="A44:G44"/>
    <mergeCell ref="A46:H46"/>
    <mergeCell ref="A58:G58"/>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4"/>
  <sheetViews>
    <sheetView tabSelected="1" workbookViewId="0">
      <selection activeCell="H9" sqref="H9"/>
    </sheetView>
  </sheetViews>
  <sheetFormatPr defaultColWidth="9" defaultRowHeight="13.8" outlineLevelCol="7"/>
  <cols>
    <col min="1" max="1" width="7.33333333333333" style="3" customWidth="1"/>
    <col min="2" max="4" width="22.1111111111111" style="4" customWidth="1"/>
    <col min="5" max="5" width="4.75" style="1" customWidth="1"/>
    <col min="6" max="6" width="10.75" style="5" customWidth="1"/>
    <col min="7" max="7" width="9.44444444444444" style="1" customWidth="1"/>
    <col min="8" max="8" width="13.1111111111111" style="6" customWidth="1"/>
    <col min="9" max="9" width="9" style="1"/>
    <col min="10" max="10" width="10.6666666666667" style="1"/>
    <col min="11" max="13" width="9" style="1"/>
    <col min="14" max="14" width="10.2037037037037" style="1" customWidth="1"/>
    <col min="15" max="16384" width="9" style="1"/>
  </cols>
  <sheetData>
    <row r="1" s="1" customFormat="1" ht="35.1" customHeight="1" spans="1:8">
      <c r="A1" s="7" t="s">
        <v>180</v>
      </c>
      <c r="B1" s="7"/>
      <c r="C1" s="7"/>
      <c r="D1" s="7"/>
      <c r="E1" s="7"/>
      <c r="F1" s="8"/>
      <c r="G1" s="7"/>
      <c r="H1" s="9"/>
    </row>
    <row r="2" s="1" customFormat="1" ht="20.1" customHeight="1" spans="1:8">
      <c r="A2" s="10" t="str">
        <f>报价汇总表!A2</f>
        <v>项目名称：2023年奉贤区排堵保畅工程</v>
      </c>
      <c r="B2" s="10"/>
      <c r="C2" s="10"/>
      <c r="D2" s="10"/>
      <c r="E2" s="10"/>
      <c r="F2" s="11"/>
      <c r="G2" s="10"/>
      <c r="H2" s="12"/>
    </row>
    <row r="3" s="1" customFormat="1" ht="36" customHeight="1" spans="1:8">
      <c r="A3" s="13" t="s">
        <v>417</v>
      </c>
      <c r="B3" s="14"/>
      <c r="C3" s="14"/>
      <c r="D3" s="14"/>
      <c r="E3" s="14"/>
      <c r="F3" s="15"/>
      <c r="G3" s="14"/>
      <c r="H3" s="16"/>
    </row>
    <row r="4" s="1" customFormat="1" ht="30" customHeight="1" spans="1:8">
      <c r="A4" s="17" t="s">
        <v>182</v>
      </c>
      <c r="B4" s="18"/>
      <c r="C4" s="18"/>
      <c r="D4" s="18"/>
      <c r="E4" s="18"/>
      <c r="F4" s="19"/>
      <c r="G4" s="18"/>
      <c r="H4" s="20"/>
    </row>
    <row r="5" s="1" customFormat="1" ht="20.1" customHeight="1" spans="1:8">
      <c r="A5" s="21" t="s">
        <v>183</v>
      </c>
      <c r="B5" s="22" t="s">
        <v>184</v>
      </c>
      <c r="C5" s="23" t="s">
        <v>185</v>
      </c>
      <c r="D5" s="23" t="s">
        <v>186</v>
      </c>
      <c r="E5" s="24" t="s">
        <v>187</v>
      </c>
      <c r="F5" s="25" t="s">
        <v>188</v>
      </c>
      <c r="G5" s="26" t="s">
        <v>98</v>
      </c>
      <c r="H5" s="27" t="s">
        <v>189</v>
      </c>
    </row>
    <row r="6" s="1" customFormat="1" ht="22" customHeight="1" spans="1:8">
      <c r="A6" s="148" t="s">
        <v>190</v>
      </c>
      <c r="B6" s="149" t="s">
        <v>191</v>
      </c>
      <c r="C6" s="149" t="s">
        <v>102</v>
      </c>
      <c r="D6" s="149" t="s">
        <v>102</v>
      </c>
      <c r="E6" s="150" t="s">
        <v>102</v>
      </c>
      <c r="F6" s="31"/>
      <c r="G6" s="32"/>
      <c r="H6" s="33"/>
    </row>
    <row r="7" s="1" customFormat="1" ht="22" customHeight="1" spans="1:8">
      <c r="A7" s="148" t="s">
        <v>192</v>
      </c>
      <c r="B7" s="149" t="s">
        <v>193</v>
      </c>
      <c r="C7" s="149" t="s">
        <v>102</v>
      </c>
      <c r="D7" s="149" t="s">
        <v>102</v>
      </c>
      <c r="E7" s="150" t="s">
        <v>102</v>
      </c>
      <c r="F7" s="31"/>
      <c r="G7" s="32"/>
      <c r="H7" s="33"/>
    </row>
    <row r="8" s="1" customFormat="1" ht="64" customHeight="1" spans="1:8">
      <c r="A8" s="148" t="s">
        <v>105</v>
      </c>
      <c r="B8" s="149" t="s">
        <v>194</v>
      </c>
      <c r="C8" s="149" t="s">
        <v>195</v>
      </c>
      <c r="D8" s="149" t="s">
        <v>196</v>
      </c>
      <c r="E8" s="150" t="s">
        <v>197</v>
      </c>
      <c r="F8" s="34">
        <v>955.74</v>
      </c>
      <c r="G8" s="32"/>
      <c r="H8" s="33">
        <f>F8*G8</f>
        <v>0</v>
      </c>
    </row>
    <row r="9" s="1" customFormat="1" ht="66" customHeight="1" spans="1:8">
      <c r="A9" s="148" t="s">
        <v>108</v>
      </c>
      <c r="B9" s="149" t="s">
        <v>198</v>
      </c>
      <c r="C9" s="149" t="s">
        <v>199</v>
      </c>
      <c r="D9" s="149" t="s">
        <v>200</v>
      </c>
      <c r="E9" s="150" t="s">
        <v>197</v>
      </c>
      <c r="F9" s="34">
        <v>362.78</v>
      </c>
      <c r="G9" s="32"/>
      <c r="H9" s="33">
        <f t="shared" ref="H9:H20" si="0">F9*G9</f>
        <v>0</v>
      </c>
    </row>
    <row r="10" s="2" customFormat="1" ht="75.6" spans="1:8">
      <c r="A10" s="148" t="s">
        <v>110</v>
      </c>
      <c r="B10" s="149" t="s">
        <v>418</v>
      </c>
      <c r="C10" s="149" t="s">
        <v>202</v>
      </c>
      <c r="D10" s="149" t="s">
        <v>200</v>
      </c>
      <c r="E10" s="150" t="s">
        <v>197</v>
      </c>
      <c r="F10" s="34">
        <v>13.77</v>
      </c>
      <c r="G10" s="32"/>
      <c r="H10" s="33">
        <f t="shared" si="0"/>
        <v>0</v>
      </c>
    </row>
    <row r="11" s="1" customFormat="1" ht="35" customHeight="1" spans="1:8">
      <c r="A11" s="148" t="s">
        <v>203</v>
      </c>
      <c r="B11" s="149" t="s">
        <v>204</v>
      </c>
      <c r="C11" s="149" t="s">
        <v>102</v>
      </c>
      <c r="D11" s="149" t="s">
        <v>102</v>
      </c>
      <c r="E11" s="150" t="s">
        <v>102</v>
      </c>
      <c r="F11" s="31"/>
      <c r="G11" s="32"/>
      <c r="H11" s="33"/>
    </row>
    <row r="12" s="1" customFormat="1" ht="55" customHeight="1" spans="1:8">
      <c r="A12" s="148" t="s">
        <v>108</v>
      </c>
      <c r="B12" s="149" t="s">
        <v>205</v>
      </c>
      <c r="C12" s="149" t="s">
        <v>206</v>
      </c>
      <c r="D12" s="149" t="s">
        <v>200</v>
      </c>
      <c r="E12" s="150" t="s">
        <v>207</v>
      </c>
      <c r="F12" s="34">
        <v>163.81</v>
      </c>
      <c r="G12" s="32"/>
      <c r="H12" s="33">
        <f t="shared" si="0"/>
        <v>0</v>
      </c>
    </row>
    <row r="13" s="1" customFormat="1" ht="32.4" spans="1:8">
      <c r="A13" s="148" t="s">
        <v>108</v>
      </c>
      <c r="B13" s="149" t="s">
        <v>208</v>
      </c>
      <c r="C13" s="149" t="s">
        <v>209</v>
      </c>
      <c r="D13" s="149" t="s">
        <v>200</v>
      </c>
      <c r="E13" s="150" t="s">
        <v>207</v>
      </c>
      <c r="F13" s="34">
        <v>23.97</v>
      </c>
      <c r="G13" s="32"/>
      <c r="H13" s="33">
        <f t="shared" si="0"/>
        <v>0</v>
      </c>
    </row>
    <row r="14" s="1" customFormat="1" ht="31" customHeight="1" spans="1:8">
      <c r="A14" s="148" t="s">
        <v>210</v>
      </c>
      <c r="B14" s="149" t="s">
        <v>211</v>
      </c>
      <c r="C14" s="149" t="s">
        <v>102</v>
      </c>
      <c r="D14" s="149" t="s">
        <v>102</v>
      </c>
      <c r="E14" s="150" t="s">
        <v>102</v>
      </c>
      <c r="F14" s="31"/>
      <c r="G14" s="32"/>
      <c r="H14" s="33"/>
    </row>
    <row r="15" s="1" customFormat="1" ht="28" customHeight="1" spans="1:8">
      <c r="A15" s="148" t="s">
        <v>212</v>
      </c>
      <c r="B15" s="149" t="s">
        <v>211</v>
      </c>
      <c r="C15" s="149" t="s">
        <v>102</v>
      </c>
      <c r="D15" s="149" t="s">
        <v>102</v>
      </c>
      <c r="E15" s="150" t="s">
        <v>102</v>
      </c>
      <c r="F15" s="31"/>
      <c r="G15" s="32"/>
      <c r="H15" s="33"/>
    </row>
    <row r="16" s="1" customFormat="1" ht="48" customHeight="1" spans="1:8">
      <c r="A16" s="148" t="s">
        <v>213</v>
      </c>
      <c r="B16" s="149" t="s">
        <v>211</v>
      </c>
      <c r="C16" s="149" t="s">
        <v>102</v>
      </c>
      <c r="D16" s="149" t="s">
        <v>102</v>
      </c>
      <c r="E16" s="150" t="s">
        <v>102</v>
      </c>
      <c r="F16" s="31"/>
      <c r="G16" s="32"/>
      <c r="H16" s="33"/>
    </row>
    <row r="17" s="1" customFormat="1" ht="54" spans="1:8">
      <c r="A17" s="148" t="s">
        <v>214</v>
      </c>
      <c r="B17" s="149" t="s">
        <v>211</v>
      </c>
      <c r="C17" s="149" t="s">
        <v>215</v>
      </c>
      <c r="D17" s="149" t="s">
        <v>216</v>
      </c>
      <c r="E17" s="150" t="s">
        <v>197</v>
      </c>
      <c r="F17" s="34">
        <v>72.42</v>
      </c>
      <c r="G17" s="32"/>
      <c r="H17" s="33">
        <f t="shared" si="0"/>
        <v>0</v>
      </c>
    </row>
    <row r="18" s="1" customFormat="1" ht="48" customHeight="1" spans="1:8">
      <c r="A18" s="148" t="s">
        <v>217</v>
      </c>
      <c r="B18" s="149" t="s">
        <v>218</v>
      </c>
      <c r="C18" s="149" t="s">
        <v>102</v>
      </c>
      <c r="D18" s="149" t="s">
        <v>102</v>
      </c>
      <c r="E18" s="150" t="s">
        <v>102</v>
      </c>
      <c r="F18" s="31"/>
      <c r="G18" s="32"/>
      <c r="H18" s="33"/>
    </row>
    <row r="19" s="1" customFormat="1" ht="48" customHeight="1" spans="1:8">
      <c r="A19" s="148" t="s">
        <v>219</v>
      </c>
      <c r="B19" s="149" t="s">
        <v>220</v>
      </c>
      <c r="C19" s="149" t="s">
        <v>102</v>
      </c>
      <c r="D19" s="149" t="s">
        <v>102</v>
      </c>
      <c r="E19" s="150" t="s">
        <v>102</v>
      </c>
      <c r="F19" s="31"/>
      <c r="G19" s="32"/>
      <c r="H19" s="33"/>
    </row>
    <row r="20" s="1" customFormat="1" ht="97.2" spans="1:8">
      <c r="A20" s="148" t="s">
        <v>108</v>
      </c>
      <c r="B20" s="149" t="s">
        <v>221</v>
      </c>
      <c r="C20" s="149" t="s">
        <v>222</v>
      </c>
      <c r="D20" s="149" t="s">
        <v>223</v>
      </c>
      <c r="E20" s="150" t="s">
        <v>207</v>
      </c>
      <c r="F20" s="34">
        <v>88.74</v>
      </c>
      <c r="G20" s="32"/>
      <c r="H20" s="33">
        <f t="shared" si="0"/>
        <v>0</v>
      </c>
    </row>
    <row r="21" s="1" customFormat="1" ht="35.45" customHeight="1" spans="1:8">
      <c r="A21" s="35" t="s">
        <v>224</v>
      </c>
      <c r="B21" s="36"/>
      <c r="C21" s="36"/>
      <c r="D21" s="36"/>
      <c r="E21" s="36"/>
      <c r="F21" s="37"/>
      <c r="G21" s="36"/>
      <c r="H21" s="38">
        <f>SUM(H6:H20)</f>
        <v>0</v>
      </c>
    </row>
    <row r="22" s="1" customFormat="1" ht="48" customHeight="1" spans="1:8">
      <c r="A22" s="39"/>
      <c r="B22" s="40"/>
      <c r="C22" s="40"/>
      <c r="D22" s="40"/>
      <c r="E22" s="41"/>
      <c r="F22" s="42"/>
      <c r="G22" s="43"/>
      <c r="H22" s="44"/>
    </row>
    <row r="23" s="1" customFormat="1" ht="48" customHeight="1" spans="1:8">
      <c r="A23" s="17" t="s">
        <v>225</v>
      </c>
      <c r="B23" s="18"/>
      <c r="C23" s="18"/>
      <c r="D23" s="18"/>
      <c r="E23" s="18"/>
      <c r="F23" s="19"/>
      <c r="G23" s="18"/>
      <c r="H23" s="20"/>
    </row>
    <row r="24" s="1" customFormat="1" ht="48" customHeight="1" spans="1:8">
      <c r="A24" s="21" t="s">
        <v>183</v>
      </c>
      <c r="B24" s="22" t="s">
        <v>184</v>
      </c>
      <c r="C24" s="23" t="s">
        <v>185</v>
      </c>
      <c r="D24" s="23" t="s">
        <v>186</v>
      </c>
      <c r="E24" s="24" t="s">
        <v>187</v>
      </c>
      <c r="F24" s="25" t="s">
        <v>188</v>
      </c>
      <c r="G24" s="26" t="s">
        <v>98</v>
      </c>
      <c r="H24" s="27" t="s">
        <v>189</v>
      </c>
    </row>
    <row r="25" s="1" customFormat="1" ht="48" customHeight="1" spans="1:8">
      <c r="A25" s="148" t="s">
        <v>226</v>
      </c>
      <c r="B25" s="149" t="s">
        <v>227</v>
      </c>
      <c r="C25" s="149" t="s">
        <v>102</v>
      </c>
      <c r="D25" s="149" t="s">
        <v>102</v>
      </c>
      <c r="E25" s="150" t="s">
        <v>102</v>
      </c>
      <c r="F25" s="31"/>
      <c r="G25" s="32"/>
      <c r="H25" s="33"/>
    </row>
    <row r="26" s="1" customFormat="1" ht="48" customHeight="1" spans="1:8">
      <c r="A26" s="148" t="s">
        <v>228</v>
      </c>
      <c r="B26" s="149" t="s">
        <v>229</v>
      </c>
      <c r="C26" s="149" t="s">
        <v>102</v>
      </c>
      <c r="D26" s="149" t="s">
        <v>102</v>
      </c>
      <c r="E26" s="150" t="s">
        <v>102</v>
      </c>
      <c r="F26" s="31"/>
      <c r="G26" s="32"/>
      <c r="H26" s="33"/>
    </row>
    <row r="27" s="1" customFormat="1" ht="54" spans="1:8">
      <c r="A27" s="148" t="s">
        <v>105</v>
      </c>
      <c r="B27" s="149" t="s">
        <v>229</v>
      </c>
      <c r="C27" s="149" t="s">
        <v>230</v>
      </c>
      <c r="D27" s="149" t="s">
        <v>231</v>
      </c>
      <c r="E27" s="150" t="s">
        <v>197</v>
      </c>
      <c r="F27" s="34">
        <v>362.78</v>
      </c>
      <c r="G27" s="32"/>
      <c r="H27" s="33">
        <f>F27*G27</f>
        <v>0</v>
      </c>
    </row>
    <row r="28" s="1" customFormat="1" ht="48" customHeight="1" spans="1:8">
      <c r="A28" s="148" t="s">
        <v>232</v>
      </c>
      <c r="B28" s="149" t="s">
        <v>233</v>
      </c>
      <c r="C28" s="149" t="s">
        <v>102</v>
      </c>
      <c r="D28" s="149" t="s">
        <v>102</v>
      </c>
      <c r="E28" s="150" t="s">
        <v>102</v>
      </c>
      <c r="F28" s="31"/>
      <c r="G28" s="32"/>
      <c r="H28" s="33"/>
    </row>
    <row r="29" s="1" customFormat="1" ht="64.8" spans="1:8">
      <c r="A29" s="148" t="s">
        <v>105</v>
      </c>
      <c r="B29" s="149" t="s">
        <v>234</v>
      </c>
      <c r="C29" s="149" t="s">
        <v>235</v>
      </c>
      <c r="D29" s="149" t="s">
        <v>236</v>
      </c>
      <c r="E29" s="150" t="s">
        <v>237</v>
      </c>
      <c r="F29" s="34">
        <v>72.56</v>
      </c>
      <c r="G29" s="32"/>
      <c r="H29" s="33">
        <f t="shared" ref="H28:H48" si="1">F29*G29</f>
        <v>0</v>
      </c>
    </row>
    <row r="30" s="1" customFormat="1" ht="48" customHeight="1" spans="1:8">
      <c r="A30" s="148" t="s">
        <v>238</v>
      </c>
      <c r="B30" s="149" t="s">
        <v>239</v>
      </c>
      <c r="C30" s="149" t="s">
        <v>102</v>
      </c>
      <c r="D30" s="149" t="s">
        <v>102</v>
      </c>
      <c r="E30" s="150" t="s">
        <v>102</v>
      </c>
      <c r="F30" s="31"/>
      <c r="G30" s="32"/>
      <c r="H30" s="33"/>
    </row>
    <row r="31" s="1" customFormat="1" ht="64.8" spans="1:8">
      <c r="A31" s="148" t="s">
        <v>240</v>
      </c>
      <c r="B31" s="149" t="s">
        <v>241</v>
      </c>
      <c r="C31" s="149" t="s">
        <v>242</v>
      </c>
      <c r="D31" s="149" t="s">
        <v>243</v>
      </c>
      <c r="E31" s="150" t="s">
        <v>197</v>
      </c>
      <c r="F31" s="34">
        <v>1681.3</v>
      </c>
      <c r="G31" s="32"/>
      <c r="H31" s="33">
        <f t="shared" si="1"/>
        <v>0</v>
      </c>
    </row>
    <row r="32" s="1" customFormat="1" ht="48" customHeight="1" spans="1:8">
      <c r="A32" s="148" t="s">
        <v>244</v>
      </c>
      <c r="B32" s="149" t="s">
        <v>245</v>
      </c>
      <c r="C32" s="149" t="s">
        <v>102</v>
      </c>
      <c r="D32" s="149" t="s">
        <v>102</v>
      </c>
      <c r="E32" s="150" t="s">
        <v>102</v>
      </c>
      <c r="F32" s="31"/>
      <c r="G32" s="32"/>
      <c r="H32" s="33"/>
    </row>
    <row r="33" s="1" customFormat="1" ht="48" customHeight="1" spans="1:8">
      <c r="A33" s="148" t="s">
        <v>246</v>
      </c>
      <c r="B33" s="149" t="s">
        <v>247</v>
      </c>
      <c r="C33" s="149" t="s">
        <v>102</v>
      </c>
      <c r="D33" s="149" t="s">
        <v>102</v>
      </c>
      <c r="E33" s="150" t="s">
        <v>102</v>
      </c>
      <c r="F33" s="31"/>
      <c r="G33" s="32"/>
      <c r="H33" s="33"/>
    </row>
    <row r="34" s="1" customFormat="1" ht="108" spans="1:8">
      <c r="A34" s="148" t="s">
        <v>105</v>
      </c>
      <c r="B34" s="149" t="s">
        <v>248</v>
      </c>
      <c r="C34" s="149" t="s">
        <v>249</v>
      </c>
      <c r="D34" s="149" t="s">
        <v>250</v>
      </c>
      <c r="E34" s="150" t="s">
        <v>197</v>
      </c>
      <c r="F34" s="34">
        <v>1318.52</v>
      </c>
      <c r="G34" s="32"/>
      <c r="H34" s="33">
        <f t="shared" si="1"/>
        <v>0</v>
      </c>
    </row>
    <row r="35" s="1" customFormat="1" ht="48" customHeight="1" spans="1:8">
      <c r="A35" s="148" t="s">
        <v>347</v>
      </c>
      <c r="B35" s="149" t="s">
        <v>348</v>
      </c>
      <c r="C35" s="149" t="s">
        <v>102</v>
      </c>
      <c r="D35" s="149" t="s">
        <v>102</v>
      </c>
      <c r="E35" s="150" t="s">
        <v>102</v>
      </c>
      <c r="F35" s="31"/>
      <c r="G35" s="32"/>
      <c r="H35" s="33"/>
    </row>
    <row r="36" s="1" customFormat="1" ht="108" spans="1:8">
      <c r="A36" s="148" t="s">
        <v>105</v>
      </c>
      <c r="B36" s="149" t="s">
        <v>349</v>
      </c>
      <c r="C36" s="149" t="s">
        <v>350</v>
      </c>
      <c r="D36" s="149" t="s">
        <v>250</v>
      </c>
      <c r="E36" s="150" t="s">
        <v>197</v>
      </c>
      <c r="F36" s="34">
        <v>362.78</v>
      </c>
      <c r="G36" s="32"/>
      <c r="H36" s="33">
        <f t="shared" si="1"/>
        <v>0</v>
      </c>
    </row>
    <row r="37" s="1" customFormat="1" ht="39" customHeight="1" spans="1:8">
      <c r="A37" s="148" t="s">
        <v>257</v>
      </c>
      <c r="B37" s="149" t="s">
        <v>419</v>
      </c>
      <c r="C37" s="149" t="s">
        <v>102</v>
      </c>
      <c r="D37" s="149" t="s">
        <v>102</v>
      </c>
      <c r="E37" s="150" t="s">
        <v>102</v>
      </c>
      <c r="F37" s="31"/>
      <c r="G37" s="32"/>
      <c r="H37" s="33"/>
    </row>
    <row r="38" s="1" customFormat="1" ht="48" customHeight="1" spans="1:8">
      <c r="A38" s="148" t="s">
        <v>259</v>
      </c>
      <c r="B38" s="149" t="s">
        <v>420</v>
      </c>
      <c r="C38" s="149" t="s">
        <v>102</v>
      </c>
      <c r="D38" s="149" t="s">
        <v>102</v>
      </c>
      <c r="E38" s="150" t="s">
        <v>102</v>
      </c>
      <c r="F38" s="31"/>
      <c r="G38" s="32"/>
      <c r="H38" s="33"/>
    </row>
    <row r="39" s="1" customFormat="1" ht="64.8" spans="1:8">
      <c r="A39" s="148" t="s">
        <v>105</v>
      </c>
      <c r="B39" s="149" t="s">
        <v>420</v>
      </c>
      <c r="C39" s="149" t="s">
        <v>421</v>
      </c>
      <c r="D39" s="149" t="s">
        <v>262</v>
      </c>
      <c r="E39" s="150" t="s">
        <v>197</v>
      </c>
      <c r="F39" s="34">
        <v>22.95</v>
      </c>
      <c r="G39" s="32"/>
      <c r="H39" s="33">
        <f t="shared" si="1"/>
        <v>0</v>
      </c>
    </row>
    <row r="40" s="1" customFormat="1" ht="39" customHeight="1" spans="1:8">
      <c r="A40" s="148" t="s">
        <v>263</v>
      </c>
      <c r="B40" s="149" t="s">
        <v>264</v>
      </c>
      <c r="C40" s="149" t="s">
        <v>102</v>
      </c>
      <c r="D40" s="149" t="s">
        <v>102</v>
      </c>
      <c r="E40" s="150" t="s">
        <v>102</v>
      </c>
      <c r="F40" s="31"/>
      <c r="G40" s="32"/>
      <c r="H40" s="33"/>
    </row>
    <row r="41" s="1" customFormat="1" ht="48" customHeight="1" spans="1:8">
      <c r="A41" s="148" t="s">
        <v>265</v>
      </c>
      <c r="B41" s="149" t="s">
        <v>264</v>
      </c>
      <c r="C41" s="149" t="s">
        <v>102</v>
      </c>
      <c r="D41" s="149" t="s">
        <v>102</v>
      </c>
      <c r="E41" s="150" t="s">
        <v>102</v>
      </c>
      <c r="F41" s="31"/>
      <c r="G41" s="32"/>
      <c r="H41" s="33"/>
    </row>
    <row r="42" s="1" customFormat="1" ht="97.2" spans="1:8">
      <c r="A42" s="148" t="s">
        <v>105</v>
      </c>
      <c r="B42" s="149" t="s">
        <v>266</v>
      </c>
      <c r="C42" s="149" t="s">
        <v>267</v>
      </c>
      <c r="D42" s="149" t="s">
        <v>268</v>
      </c>
      <c r="E42" s="150" t="s">
        <v>197</v>
      </c>
      <c r="F42" s="34">
        <v>362.78</v>
      </c>
      <c r="G42" s="32"/>
      <c r="H42" s="33">
        <f t="shared" si="1"/>
        <v>0</v>
      </c>
    </row>
    <row r="43" s="1" customFormat="1" ht="39" customHeight="1" spans="1:8">
      <c r="A43" s="148" t="s">
        <v>272</v>
      </c>
      <c r="B43" s="149" t="s">
        <v>273</v>
      </c>
      <c r="C43" s="149" t="s">
        <v>102</v>
      </c>
      <c r="D43" s="149" t="s">
        <v>102</v>
      </c>
      <c r="E43" s="150" t="s">
        <v>102</v>
      </c>
      <c r="F43" s="31"/>
      <c r="G43" s="32"/>
      <c r="H43" s="33"/>
    </row>
    <row r="44" s="1" customFormat="1" ht="54" spans="1:8">
      <c r="A44" s="148" t="s">
        <v>108</v>
      </c>
      <c r="B44" s="149" t="s">
        <v>274</v>
      </c>
      <c r="C44" s="149" t="s">
        <v>275</v>
      </c>
      <c r="D44" s="149" t="s">
        <v>276</v>
      </c>
      <c r="E44" s="150" t="s">
        <v>277</v>
      </c>
      <c r="F44" s="34">
        <v>3184.08</v>
      </c>
      <c r="G44" s="32"/>
      <c r="H44" s="33">
        <f t="shared" si="1"/>
        <v>0</v>
      </c>
    </row>
    <row r="45" s="1" customFormat="1" ht="48" customHeight="1" spans="1:8">
      <c r="A45" s="148" t="s">
        <v>278</v>
      </c>
      <c r="B45" s="149" t="s">
        <v>422</v>
      </c>
      <c r="C45" s="149" t="s">
        <v>102</v>
      </c>
      <c r="D45" s="149" t="s">
        <v>102</v>
      </c>
      <c r="E45" s="150" t="s">
        <v>102</v>
      </c>
      <c r="F45" s="31"/>
      <c r="G45" s="32"/>
      <c r="H45" s="33"/>
    </row>
    <row r="46" s="1" customFormat="1" ht="64.8" spans="1:8">
      <c r="A46" s="148" t="s">
        <v>280</v>
      </c>
      <c r="B46" s="149" t="s">
        <v>281</v>
      </c>
      <c r="C46" s="149" t="s">
        <v>282</v>
      </c>
      <c r="D46" s="149" t="s">
        <v>283</v>
      </c>
      <c r="E46" s="150" t="s">
        <v>207</v>
      </c>
      <c r="F46" s="34">
        <v>163.81</v>
      </c>
      <c r="G46" s="32"/>
      <c r="H46" s="33">
        <f t="shared" si="1"/>
        <v>0</v>
      </c>
    </row>
    <row r="47" s="1" customFormat="1" ht="54" spans="1:8">
      <c r="A47" s="148" t="s">
        <v>280</v>
      </c>
      <c r="B47" s="149" t="s">
        <v>284</v>
      </c>
      <c r="C47" s="149" t="s">
        <v>285</v>
      </c>
      <c r="D47" s="149" t="s">
        <v>286</v>
      </c>
      <c r="E47" s="150" t="s">
        <v>207</v>
      </c>
      <c r="F47" s="34">
        <v>23.97</v>
      </c>
      <c r="G47" s="32"/>
      <c r="H47" s="33">
        <f t="shared" si="1"/>
        <v>0</v>
      </c>
    </row>
    <row r="48" s="1" customFormat="1" ht="54" spans="1:8">
      <c r="A48" s="148" t="s">
        <v>280</v>
      </c>
      <c r="B48" s="149" t="s">
        <v>356</v>
      </c>
      <c r="C48" s="149" t="s">
        <v>357</v>
      </c>
      <c r="D48" s="149" t="s">
        <v>286</v>
      </c>
      <c r="E48" s="150" t="s">
        <v>207</v>
      </c>
      <c r="F48" s="34">
        <v>33.66</v>
      </c>
      <c r="G48" s="32"/>
      <c r="H48" s="33">
        <f t="shared" si="1"/>
        <v>0</v>
      </c>
    </row>
    <row r="49" s="1" customFormat="1" ht="48" customHeight="1" spans="1:8">
      <c r="A49" s="35" t="s">
        <v>300</v>
      </c>
      <c r="B49" s="36"/>
      <c r="C49" s="36"/>
      <c r="D49" s="36"/>
      <c r="E49" s="36"/>
      <c r="F49" s="37"/>
      <c r="G49" s="36"/>
      <c r="H49" s="38">
        <f>SUM(H25:H48)</f>
        <v>0</v>
      </c>
    </row>
    <row r="50" s="1" customFormat="1" ht="48" customHeight="1" spans="1:8">
      <c r="A50" s="39"/>
      <c r="B50" s="40"/>
      <c r="C50" s="40"/>
      <c r="D50" s="40"/>
      <c r="E50" s="41"/>
      <c r="F50" s="42"/>
      <c r="G50" s="43"/>
      <c r="H50" s="44"/>
    </row>
    <row r="51" s="1" customFormat="1" ht="48" customHeight="1" spans="1:8">
      <c r="A51" s="17" t="s">
        <v>301</v>
      </c>
      <c r="B51" s="18"/>
      <c r="C51" s="18"/>
      <c r="D51" s="18"/>
      <c r="E51" s="18"/>
      <c r="F51" s="19"/>
      <c r="G51" s="18"/>
      <c r="H51" s="20"/>
    </row>
    <row r="52" s="1" customFormat="1" ht="48" customHeight="1" spans="1:8">
      <c r="A52" s="21" t="s">
        <v>183</v>
      </c>
      <c r="B52" s="22" t="s">
        <v>184</v>
      </c>
      <c r="C52" s="23" t="s">
        <v>185</v>
      </c>
      <c r="D52" s="23" t="s">
        <v>186</v>
      </c>
      <c r="E52" s="24" t="s">
        <v>187</v>
      </c>
      <c r="F52" s="25" t="s">
        <v>188</v>
      </c>
      <c r="G52" s="26" t="s">
        <v>98</v>
      </c>
      <c r="H52" s="27" t="s">
        <v>189</v>
      </c>
    </row>
    <row r="53" s="1" customFormat="1" ht="48" customHeight="1" spans="1:8">
      <c r="A53" s="148" t="s">
        <v>302</v>
      </c>
      <c r="B53" s="149" t="s">
        <v>303</v>
      </c>
      <c r="C53" s="149" t="s">
        <v>102</v>
      </c>
      <c r="D53" s="149" t="s">
        <v>102</v>
      </c>
      <c r="E53" s="150" t="s">
        <v>102</v>
      </c>
      <c r="F53" s="31"/>
      <c r="G53" s="32"/>
      <c r="H53" s="33"/>
    </row>
    <row r="54" s="1" customFormat="1" ht="48" customHeight="1" spans="1:8">
      <c r="A54" s="148" t="s">
        <v>304</v>
      </c>
      <c r="B54" s="149" t="s">
        <v>303</v>
      </c>
      <c r="C54" s="149" t="s">
        <v>102</v>
      </c>
      <c r="D54" s="149" t="s">
        <v>102</v>
      </c>
      <c r="E54" s="150" t="s">
        <v>102</v>
      </c>
      <c r="F54" s="31"/>
      <c r="G54" s="32"/>
      <c r="H54" s="33"/>
    </row>
    <row r="55" s="1" customFormat="1" ht="48" customHeight="1" spans="1:8">
      <c r="A55" s="148" t="s">
        <v>105</v>
      </c>
      <c r="B55" s="149" t="s">
        <v>305</v>
      </c>
      <c r="C55" s="149" t="s">
        <v>358</v>
      </c>
      <c r="D55" s="149" t="s">
        <v>307</v>
      </c>
      <c r="E55" s="150" t="s">
        <v>207</v>
      </c>
      <c r="F55" s="34">
        <v>77.52</v>
      </c>
      <c r="G55" s="32"/>
      <c r="H55" s="33">
        <f>F55*G55</f>
        <v>0</v>
      </c>
    </row>
    <row r="56" s="1" customFormat="1" ht="64.8" spans="1:8">
      <c r="A56" s="148" t="s">
        <v>105</v>
      </c>
      <c r="B56" s="149" t="s">
        <v>359</v>
      </c>
      <c r="C56" s="149" t="s">
        <v>360</v>
      </c>
      <c r="D56" s="149" t="s">
        <v>361</v>
      </c>
      <c r="E56" s="150" t="s">
        <v>207</v>
      </c>
      <c r="F56" s="34">
        <v>77.52</v>
      </c>
      <c r="G56" s="32"/>
      <c r="H56" s="33">
        <f>F56*G56</f>
        <v>0</v>
      </c>
    </row>
    <row r="57" s="1" customFormat="1" ht="48" customHeight="1" spans="1:8">
      <c r="A57" s="148" t="s">
        <v>311</v>
      </c>
      <c r="B57" s="149" t="s">
        <v>312</v>
      </c>
      <c r="C57" s="149" t="s">
        <v>102</v>
      </c>
      <c r="D57" s="149" t="s">
        <v>102</v>
      </c>
      <c r="E57" s="150" t="s">
        <v>102</v>
      </c>
      <c r="F57" s="31"/>
      <c r="G57" s="32"/>
      <c r="H57" s="33"/>
    </row>
    <row r="58" s="1" customFormat="1" ht="48" customHeight="1" spans="1:8">
      <c r="A58" s="148" t="s">
        <v>313</v>
      </c>
      <c r="B58" s="149" t="s">
        <v>423</v>
      </c>
      <c r="C58" s="149" t="s">
        <v>424</v>
      </c>
      <c r="D58" s="149" t="s">
        <v>316</v>
      </c>
      <c r="E58" s="150" t="s">
        <v>317</v>
      </c>
      <c r="F58" s="34">
        <v>1</v>
      </c>
      <c r="G58" s="32"/>
      <c r="H58" s="33">
        <f>F58*G58</f>
        <v>0</v>
      </c>
    </row>
    <row r="59" s="1" customFormat="1" ht="75.6" spans="1:8">
      <c r="A59" s="148" t="s">
        <v>318</v>
      </c>
      <c r="B59" s="149" t="s">
        <v>319</v>
      </c>
      <c r="C59" s="149" t="s">
        <v>320</v>
      </c>
      <c r="D59" s="149" t="s">
        <v>316</v>
      </c>
      <c r="E59" s="150" t="s">
        <v>317</v>
      </c>
      <c r="F59" s="34">
        <v>6</v>
      </c>
      <c r="G59" s="32"/>
      <c r="H59" s="33">
        <f>F59*G59</f>
        <v>0</v>
      </c>
    </row>
    <row r="60" s="1" customFormat="1" ht="48" customHeight="1" spans="1:8">
      <c r="A60" s="148" t="s">
        <v>321</v>
      </c>
      <c r="B60" s="149" t="s">
        <v>322</v>
      </c>
      <c r="C60" s="149" t="s">
        <v>102</v>
      </c>
      <c r="D60" s="149" t="s">
        <v>102</v>
      </c>
      <c r="E60" s="150" t="s">
        <v>102</v>
      </c>
      <c r="F60" s="31"/>
      <c r="G60" s="32"/>
      <c r="H60" s="33"/>
    </row>
    <row r="61" s="1" customFormat="1" ht="48" customHeight="1" spans="1:8">
      <c r="A61" s="148" t="s">
        <v>323</v>
      </c>
      <c r="B61" s="149" t="s">
        <v>324</v>
      </c>
      <c r="C61" s="149" t="s">
        <v>102</v>
      </c>
      <c r="D61" s="149" t="s">
        <v>102</v>
      </c>
      <c r="E61" s="150" t="s">
        <v>102</v>
      </c>
      <c r="F61" s="31"/>
      <c r="G61" s="32"/>
      <c r="H61" s="33"/>
    </row>
    <row r="62" s="1" customFormat="1" ht="151.2" spans="1:8">
      <c r="A62" s="148" t="s">
        <v>105</v>
      </c>
      <c r="B62" s="149" t="s">
        <v>324</v>
      </c>
      <c r="C62" s="149" t="s">
        <v>325</v>
      </c>
      <c r="D62" s="149" t="s">
        <v>326</v>
      </c>
      <c r="E62" s="150" t="s">
        <v>197</v>
      </c>
      <c r="F62" s="34">
        <v>23.9</v>
      </c>
      <c r="G62" s="32"/>
      <c r="H62" s="33">
        <f>F62*G62</f>
        <v>0</v>
      </c>
    </row>
    <row r="63" s="1" customFormat="1" ht="48" customHeight="1" spans="1:8">
      <c r="A63" s="148" t="s">
        <v>425</v>
      </c>
      <c r="B63" s="149" t="s">
        <v>426</v>
      </c>
      <c r="C63" s="149" t="s">
        <v>102</v>
      </c>
      <c r="D63" s="149" t="s">
        <v>102</v>
      </c>
      <c r="E63" s="150" t="s">
        <v>102</v>
      </c>
      <c r="F63" s="31"/>
      <c r="G63" s="32"/>
      <c r="H63" s="33"/>
    </row>
    <row r="64" s="1" customFormat="1" ht="48" customHeight="1" spans="1:8">
      <c r="A64" s="148" t="s">
        <v>105</v>
      </c>
      <c r="B64" s="149" t="s">
        <v>426</v>
      </c>
      <c r="C64" s="149" t="s">
        <v>427</v>
      </c>
      <c r="D64" s="149" t="s">
        <v>428</v>
      </c>
      <c r="E64" s="150" t="s">
        <v>317</v>
      </c>
      <c r="F64" s="34">
        <v>11</v>
      </c>
      <c r="G64" s="32"/>
      <c r="H64" s="33">
        <f>F64*G64</f>
        <v>0</v>
      </c>
    </row>
    <row r="65" s="1" customFormat="1" ht="48" customHeight="1" spans="1:8">
      <c r="A65" s="35" t="s">
        <v>327</v>
      </c>
      <c r="B65" s="36"/>
      <c r="C65" s="36"/>
      <c r="D65" s="36"/>
      <c r="E65" s="36"/>
      <c r="F65" s="37"/>
      <c r="G65" s="36"/>
      <c r="H65" s="38">
        <f>SUM(H53:H64)</f>
        <v>0</v>
      </c>
    </row>
    <row r="66" s="1" customFormat="1" ht="48" customHeight="1" spans="1:8">
      <c r="A66" s="45"/>
      <c r="B66" s="46"/>
      <c r="C66" s="46"/>
      <c r="D66" s="46"/>
      <c r="E66" s="47"/>
      <c r="F66" s="48"/>
      <c r="G66" s="49"/>
      <c r="H66" s="50"/>
    </row>
    <row r="67" s="1" customFormat="1" ht="48" customHeight="1" spans="1:8">
      <c r="A67" s="28"/>
      <c r="B67" s="29"/>
      <c r="C67" s="29"/>
      <c r="D67" s="29"/>
      <c r="E67" s="30"/>
      <c r="F67" s="31"/>
      <c r="G67" s="34"/>
      <c r="H67" s="33"/>
    </row>
    <row r="68" s="1" customFormat="1" ht="48" customHeight="1" spans="1:8">
      <c r="A68" s="28"/>
      <c r="B68" s="29"/>
      <c r="C68" s="29"/>
      <c r="D68" s="29"/>
      <c r="E68" s="30"/>
      <c r="F68" s="31"/>
      <c r="G68" s="34"/>
      <c r="H68" s="33"/>
    </row>
    <row r="69" s="1" customFormat="1" ht="48" customHeight="1" spans="1:8">
      <c r="A69" s="28"/>
      <c r="B69" s="29"/>
      <c r="C69" s="29"/>
      <c r="D69" s="29"/>
      <c r="E69" s="30"/>
      <c r="F69" s="31"/>
      <c r="G69" s="34"/>
      <c r="H69" s="33"/>
    </row>
    <row r="70" s="1" customFormat="1" ht="48" customHeight="1" spans="1:8">
      <c r="A70" s="28"/>
      <c r="B70" s="29"/>
      <c r="C70" s="29"/>
      <c r="D70" s="29"/>
      <c r="E70" s="30"/>
      <c r="F70" s="31"/>
      <c r="G70" s="34"/>
      <c r="H70" s="33"/>
    </row>
    <row r="71" s="1" customFormat="1" ht="48" customHeight="1" spans="1:8">
      <c r="A71" s="28"/>
      <c r="B71" s="29"/>
      <c r="C71" s="29"/>
      <c r="D71" s="29"/>
      <c r="E71" s="30"/>
      <c r="F71" s="31"/>
      <c r="G71" s="34"/>
      <c r="H71" s="33"/>
    </row>
    <row r="72" s="1" customFormat="1" ht="48" customHeight="1" spans="1:8">
      <c r="A72" s="28"/>
      <c r="B72" s="29"/>
      <c r="C72" s="29"/>
      <c r="D72" s="29"/>
      <c r="E72" s="30"/>
      <c r="F72" s="31"/>
      <c r="G72" s="34"/>
      <c r="H72" s="33"/>
    </row>
    <row r="73" s="1" customFormat="1" ht="48" customHeight="1" spans="1:8">
      <c r="A73" s="28"/>
      <c r="B73" s="29"/>
      <c r="C73" s="29"/>
      <c r="D73" s="29"/>
      <c r="E73" s="30"/>
      <c r="F73" s="31"/>
      <c r="G73" s="34"/>
      <c r="H73" s="33"/>
    </row>
    <row r="74" s="1" customFormat="1" ht="48" customHeight="1" spans="1:8">
      <c r="A74" s="28"/>
      <c r="B74" s="29"/>
      <c r="C74" s="29"/>
      <c r="D74" s="29"/>
      <c r="E74" s="30"/>
      <c r="F74" s="31"/>
      <c r="G74" s="34"/>
      <c r="H74" s="33"/>
    </row>
    <row r="75" s="1" customFormat="1" ht="48" customHeight="1" spans="1:8">
      <c r="A75" s="28"/>
      <c r="B75" s="29"/>
      <c r="C75" s="29"/>
      <c r="D75" s="29"/>
      <c r="E75" s="30"/>
      <c r="F75" s="31"/>
      <c r="G75" s="34"/>
      <c r="H75" s="33"/>
    </row>
    <row r="76" s="1" customFormat="1" ht="48" customHeight="1" spans="1:8">
      <c r="A76" s="28"/>
      <c r="B76" s="29"/>
      <c r="C76" s="29"/>
      <c r="D76" s="29"/>
      <c r="E76" s="30"/>
      <c r="F76" s="31"/>
      <c r="G76" s="34"/>
      <c r="H76" s="33"/>
    </row>
    <row r="77" s="1" customFormat="1" ht="48" customHeight="1" spans="1:8">
      <c r="A77" s="28"/>
      <c r="B77" s="29"/>
      <c r="C77" s="29"/>
      <c r="D77" s="29"/>
      <c r="E77" s="30"/>
      <c r="F77" s="31"/>
      <c r="G77" s="34"/>
      <c r="H77" s="33"/>
    </row>
    <row r="78" s="1" customFormat="1" ht="48" customHeight="1" spans="1:8">
      <c r="A78" s="28"/>
      <c r="B78" s="29"/>
      <c r="C78" s="29"/>
      <c r="D78" s="29"/>
      <c r="E78" s="30"/>
      <c r="F78" s="31"/>
      <c r="G78" s="34"/>
      <c r="H78" s="33"/>
    </row>
    <row r="79" s="1" customFormat="1" ht="48" customHeight="1" spans="1:8">
      <c r="A79" s="28"/>
      <c r="B79" s="29"/>
      <c r="C79" s="29"/>
      <c r="D79" s="29"/>
      <c r="E79" s="30"/>
      <c r="F79" s="31"/>
      <c r="G79" s="34"/>
      <c r="H79" s="33"/>
    </row>
    <row r="80" s="1" customFormat="1" ht="48" customHeight="1" spans="1:8">
      <c r="A80" s="28"/>
      <c r="B80" s="29"/>
      <c r="C80" s="29"/>
      <c r="D80" s="29"/>
      <c r="E80" s="30"/>
      <c r="F80" s="31"/>
      <c r="G80" s="34"/>
      <c r="H80" s="33"/>
    </row>
    <row r="81" s="1" customFormat="1" ht="48" customHeight="1" spans="1:8">
      <c r="A81" s="28"/>
      <c r="B81" s="29"/>
      <c r="C81" s="29"/>
      <c r="D81" s="29"/>
      <c r="E81" s="30"/>
      <c r="F81" s="31"/>
      <c r="G81" s="34"/>
      <c r="H81" s="33"/>
    </row>
    <row r="82" s="1" customFormat="1" ht="48" customHeight="1" spans="1:8">
      <c r="A82" s="28"/>
      <c r="B82" s="29"/>
      <c r="C82" s="29"/>
      <c r="D82" s="29"/>
      <c r="E82" s="30"/>
      <c r="F82" s="31"/>
      <c r="G82" s="34"/>
      <c r="H82" s="33"/>
    </row>
    <row r="83" s="1" customFormat="1" ht="48" customHeight="1" spans="1:8">
      <c r="A83" s="28"/>
      <c r="B83" s="29"/>
      <c r="C83" s="29"/>
      <c r="D83" s="29"/>
      <c r="E83" s="30"/>
      <c r="F83" s="31"/>
      <c r="G83" s="34"/>
      <c r="H83" s="33"/>
    </row>
    <row r="84" s="1" customFormat="1" ht="48" customHeight="1" spans="1:8">
      <c r="A84" s="28"/>
      <c r="B84" s="29"/>
      <c r="C84" s="29"/>
      <c r="D84" s="29"/>
      <c r="E84" s="30"/>
      <c r="F84" s="31"/>
      <c r="G84" s="34"/>
      <c r="H84" s="33"/>
    </row>
    <row r="85" s="1" customFormat="1" ht="48" customHeight="1" spans="1:8">
      <c r="A85" s="28"/>
      <c r="B85" s="29"/>
      <c r="C85" s="29"/>
      <c r="D85" s="29"/>
      <c r="E85" s="30"/>
      <c r="F85" s="31"/>
      <c r="G85" s="34"/>
      <c r="H85" s="33"/>
    </row>
    <row r="86" s="1" customFormat="1" ht="48" customHeight="1" spans="1:8">
      <c r="A86" s="28"/>
      <c r="B86" s="29"/>
      <c r="C86" s="29"/>
      <c r="D86" s="29"/>
      <c r="E86" s="30"/>
      <c r="F86" s="31"/>
      <c r="G86" s="34"/>
      <c r="H86" s="33"/>
    </row>
    <row r="87" s="1" customFormat="1" ht="48" customHeight="1" spans="1:8">
      <c r="A87" s="28"/>
      <c r="B87" s="29"/>
      <c r="C87" s="29"/>
      <c r="D87" s="29"/>
      <c r="E87" s="30"/>
      <c r="F87" s="31"/>
      <c r="G87" s="34"/>
      <c r="H87" s="33"/>
    </row>
    <row r="88" s="1" customFormat="1" ht="48" customHeight="1" spans="1:8">
      <c r="A88" s="28"/>
      <c r="B88" s="29"/>
      <c r="C88" s="29"/>
      <c r="D88" s="29"/>
      <c r="E88" s="30"/>
      <c r="F88" s="31"/>
      <c r="G88" s="34"/>
      <c r="H88" s="33"/>
    </row>
    <row r="89" s="1" customFormat="1" ht="48" customHeight="1" spans="1:8">
      <c r="A89" s="28"/>
      <c r="B89" s="29"/>
      <c r="C89" s="29"/>
      <c r="D89" s="29"/>
      <c r="E89" s="30"/>
      <c r="F89" s="31"/>
      <c r="G89" s="34"/>
      <c r="H89" s="33"/>
    </row>
    <row r="90" s="1" customFormat="1" ht="48" customHeight="1" spans="1:8">
      <c r="A90" s="28"/>
      <c r="B90" s="29"/>
      <c r="C90" s="29"/>
      <c r="D90" s="29"/>
      <c r="E90" s="30"/>
      <c r="F90" s="31"/>
      <c r="G90" s="34"/>
      <c r="H90" s="33"/>
    </row>
    <row r="91" s="1" customFormat="1" ht="48" customHeight="1" spans="1:8">
      <c r="A91" s="28"/>
      <c r="B91" s="29"/>
      <c r="C91" s="29"/>
      <c r="D91" s="29"/>
      <c r="E91" s="30"/>
      <c r="F91" s="31"/>
      <c r="G91" s="34"/>
      <c r="H91" s="33"/>
    </row>
    <row r="92" s="1" customFormat="1" ht="48" customHeight="1" spans="1:8">
      <c r="A92" s="28"/>
      <c r="B92" s="29"/>
      <c r="C92" s="29"/>
      <c r="D92" s="29"/>
      <c r="E92" s="30"/>
      <c r="F92" s="31"/>
      <c r="G92" s="34"/>
      <c r="H92" s="33"/>
    </row>
    <row r="93" s="1" customFormat="1" ht="48" customHeight="1" spans="1:8">
      <c r="A93" s="28"/>
      <c r="B93" s="29"/>
      <c r="C93" s="29"/>
      <c r="D93" s="29"/>
      <c r="E93" s="30"/>
      <c r="F93" s="31"/>
      <c r="G93" s="34"/>
      <c r="H93" s="33"/>
    </row>
    <row r="94" s="1" customFormat="1" ht="48" customHeight="1" spans="1:8">
      <c r="A94" s="28"/>
      <c r="B94" s="29"/>
      <c r="C94" s="29"/>
      <c r="D94" s="29"/>
      <c r="E94" s="30"/>
      <c r="F94" s="31"/>
      <c r="G94" s="34"/>
      <c r="H94" s="33"/>
    </row>
    <row r="95" s="1" customFormat="1" ht="48" customHeight="1" spans="1:8">
      <c r="A95" s="28"/>
      <c r="B95" s="29"/>
      <c r="C95" s="29"/>
      <c r="D95" s="29"/>
      <c r="E95" s="30"/>
      <c r="F95" s="31"/>
      <c r="G95" s="34"/>
      <c r="H95" s="33"/>
    </row>
    <row r="96" s="1" customFormat="1" ht="48" customHeight="1" spans="1:8">
      <c r="A96" s="28"/>
      <c r="B96" s="29"/>
      <c r="C96" s="29"/>
      <c r="D96" s="29"/>
      <c r="E96" s="30"/>
      <c r="F96" s="31"/>
      <c r="G96" s="34"/>
      <c r="H96" s="33"/>
    </row>
    <row r="97" s="1" customFormat="1" ht="48" customHeight="1" spans="1:8">
      <c r="A97" s="28"/>
      <c r="B97" s="29"/>
      <c r="C97" s="29"/>
      <c r="D97" s="29"/>
      <c r="E97" s="30"/>
      <c r="F97" s="31"/>
      <c r="G97" s="34"/>
      <c r="H97" s="33"/>
    </row>
    <row r="98" s="1" customFormat="1" ht="48" customHeight="1" spans="1:8">
      <c r="A98" s="28"/>
      <c r="B98" s="29"/>
      <c r="C98" s="29"/>
      <c r="D98" s="29"/>
      <c r="E98" s="30"/>
      <c r="F98" s="31"/>
      <c r="G98" s="34"/>
      <c r="H98" s="33"/>
    </row>
    <row r="99" s="1" customFormat="1" ht="48" customHeight="1" spans="1:8">
      <c r="A99" s="28"/>
      <c r="B99" s="29"/>
      <c r="C99" s="29"/>
      <c r="D99" s="29"/>
      <c r="E99" s="30"/>
      <c r="F99" s="31"/>
      <c r="G99" s="34"/>
      <c r="H99" s="33"/>
    </row>
    <row r="100" s="1" customFormat="1" ht="48" customHeight="1" spans="1:8">
      <c r="A100" s="28"/>
      <c r="B100" s="29"/>
      <c r="C100" s="29"/>
      <c r="D100" s="29"/>
      <c r="E100" s="30"/>
      <c r="F100" s="31"/>
      <c r="G100" s="34"/>
      <c r="H100" s="33"/>
    </row>
    <row r="101" s="1" customFormat="1" ht="48" customHeight="1" spans="1:8">
      <c r="A101" s="28"/>
      <c r="B101" s="29"/>
      <c r="C101" s="29"/>
      <c r="D101" s="29"/>
      <c r="E101" s="30"/>
      <c r="F101" s="31"/>
      <c r="G101" s="34"/>
      <c r="H101" s="33"/>
    </row>
    <row r="102" s="1" customFormat="1" ht="48" customHeight="1" spans="1:8">
      <c r="A102" s="28"/>
      <c r="B102" s="29"/>
      <c r="C102" s="29"/>
      <c r="D102" s="29"/>
      <c r="E102" s="30"/>
      <c r="F102" s="31"/>
      <c r="G102" s="34"/>
      <c r="H102" s="33"/>
    </row>
    <row r="104" ht="15" customHeight="1"/>
  </sheetData>
  <sheetProtection password="8116" sheet="1" objects="1"/>
  <mergeCells count="9">
    <mergeCell ref="A1:H1"/>
    <mergeCell ref="A2:H2"/>
    <mergeCell ref="A3:H3"/>
    <mergeCell ref="A4:H4"/>
    <mergeCell ref="A21:G21"/>
    <mergeCell ref="A23:H23"/>
    <mergeCell ref="A49:G49"/>
    <mergeCell ref="A51:H51"/>
    <mergeCell ref="A65:G6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5"/>
  <sheetViews>
    <sheetView workbookViewId="0">
      <selection activeCell="A1" sqref="$A1:$XFD1048576"/>
    </sheetView>
  </sheetViews>
  <sheetFormatPr defaultColWidth="9" defaultRowHeight="13.8"/>
  <cols>
    <col min="1" max="1" width="89.3333333333333" style="1" customWidth="1"/>
    <col min="2" max="16384" width="9" style="1"/>
  </cols>
  <sheetData>
    <row r="1" s="1" customFormat="1" ht="33" customHeight="1" spans="1:1">
      <c r="A1" s="110" t="s">
        <v>27</v>
      </c>
    </row>
    <row r="2" s="1" customFormat="1" ht="9" customHeight="1" spans="1:1">
      <c r="A2" s="111"/>
    </row>
    <row r="3" s="1" customFormat="1" ht="13.9" customHeight="1" spans="1:1">
      <c r="A3" s="112" t="s">
        <v>28</v>
      </c>
    </row>
    <row r="4" s="1" customFormat="1" ht="13.9" customHeight="1" spans="1:1">
      <c r="A4" s="112" t="s">
        <v>29</v>
      </c>
    </row>
    <row r="5" s="1" customFormat="1" ht="58" customHeight="1" spans="1:1">
      <c r="A5" s="112" t="s">
        <v>30</v>
      </c>
    </row>
    <row r="6" s="1" customFormat="1" ht="13.9" customHeight="1" spans="1:1">
      <c r="A6" s="113" t="s">
        <v>31</v>
      </c>
    </row>
    <row r="7" s="1" customFormat="1" ht="13.9" customHeight="1" spans="1:1">
      <c r="A7" s="113" t="s">
        <v>32</v>
      </c>
    </row>
    <row r="8" s="1" customFormat="1" ht="13.9" customHeight="1" spans="1:1">
      <c r="A8" s="112"/>
    </row>
    <row r="9" s="1" customFormat="1" ht="13.9" customHeight="1" spans="1:1">
      <c r="A9" s="112" t="s">
        <v>33</v>
      </c>
    </row>
    <row r="10" s="1" customFormat="1" ht="29" customHeight="1" spans="1:1">
      <c r="A10" s="112" t="s">
        <v>34</v>
      </c>
    </row>
    <row r="11" s="1" customFormat="1" ht="20" customHeight="1" spans="1:1">
      <c r="A11" s="113"/>
    </row>
    <row r="12" s="1" customFormat="1" ht="13.9" customHeight="1" spans="1:1">
      <c r="A12" s="112" t="s">
        <v>35</v>
      </c>
    </row>
    <row r="13" s="1" customFormat="1" ht="13.9" customHeight="1" spans="1:1">
      <c r="A13" s="112" t="s">
        <v>36</v>
      </c>
    </row>
    <row r="14" s="1" customFormat="1" ht="13.9" customHeight="1" spans="1:1">
      <c r="A14" s="112" t="s">
        <v>37</v>
      </c>
    </row>
    <row r="15" s="1" customFormat="1" ht="13.9" customHeight="1" spans="1:1">
      <c r="A15" s="112" t="s">
        <v>38</v>
      </c>
    </row>
    <row r="16" s="1" customFormat="1" ht="13.9" customHeight="1" spans="1:1">
      <c r="A16" s="112" t="s">
        <v>39</v>
      </c>
    </row>
    <row r="17" s="1" customFormat="1" ht="13.9" customHeight="1" spans="1:1">
      <c r="A17" s="112" t="s">
        <v>40</v>
      </c>
    </row>
    <row r="18" s="1" customFormat="1" ht="13.9" customHeight="1" spans="1:1">
      <c r="A18" s="112" t="s">
        <v>41</v>
      </c>
    </row>
    <row r="19" s="1" customFormat="1" ht="13.9" customHeight="1" spans="1:1">
      <c r="A19" s="112" t="s">
        <v>42</v>
      </c>
    </row>
    <row r="20" s="1" customFormat="1" ht="13.9" customHeight="1" spans="1:1">
      <c r="A20" s="112" t="s">
        <v>43</v>
      </c>
    </row>
    <row r="21" s="1" customFormat="1" ht="13.9" customHeight="1" spans="1:1">
      <c r="A21" s="112" t="s">
        <v>44</v>
      </c>
    </row>
    <row r="22" s="1" customFormat="1" ht="13.9" customHeight="1" spans="1:1">
      <c r="A22" s="112" t="s">
        <v>45</v>
      </c>
    </row>
    <row r="23" s="1" customFormat="1" ht="13.9" customHeight="1" spans="1:1">
      <c r="A23" s="112" t="s">
        <v>46</v>
      </c>
    </row>
    <row r="24" s="1" customFormat="1" ht="13.9" customHeight="1" spans="1:1">
      <c r="A24" s="112" t="s">
        <v>47</v>
      </c>
    </row>
    <row r="25" s="1" customFormat="1" ht="13.9" customHeight="1" spans="1:1">
      <c r="A25" s="112" t="s">
        <v>48</v>
      </c>
    </row>
    <row r="26" s="1" customFormat="1" ht="13.9" customHeight="1" spans="1:1">
      <c r="A26" s="112" t="s">
        <v>49</v>
      </c>
    </row>
    <row r="27" s="1" customFormat="1" ht="13.9" customHeight="1" spans="1:1">
      <c r="A27" s="112" t="s">
        <v>50</v>
      </c>
    </row>
    <row r="28" s="1" customFormat="1" ht="13.9" customHeight="1" spans="1:1">
      <c r="A28" s="112" t="s">
        <v>51</v>
      </c>
    </row>
    <row r="29" s="1" customFormat="1" ht="13.9" customHeight="1" spans="1:1">
      <c r="A29" s="112"/>
    </row>
    <row r="30" s="1" customFormat="1" ht="13.9" customHeight="1" spans="1:1">
      <c r="A30" s="112" t="s">
        <v>52</v>
      </c>
    </row>
    <row r="31" s="1" customFormat="1" ht="13.9" customHeight="1" spans="1:1">
      <c r="A31" s="112" t="s">
        <v>53</v>
      </c>
    </row>
    <row r="32" s="1" customFormat="1" ht="13.9" customHeight="1" spans="1:1">
      <c r="A32" s="112" t="s">
        <v>54</v>
      </c>
    </row>
    <row r="33" s="1" customFormat="1" ht="13.9" customHeight="1" spans="1:1">
      <c r="A33" s="112" t="s">
        <v>55</v>
      </c>
    </row>
    <row r="34" s="1" customFormat="1" ht="13.9" customHeight="1" spans="1:1">
      <c r="A34" s="112" t="s">
        <v>56</v>
      </c>
    </row>
    <row r="35" s="1" customFormat="1" ht="13.9" customHeight="1" spans="1:1">
      <c r="A35" s="112" t="s">
        <v>57</v>
      </c>
    </row>
    <row r="36" s="1" customFormat="1" ht="13.9" customHeight="1" spans="1:1">
      <c r="A36" s="112" t="s">
        <v>58</v>
      </c>
    </row>
    <row r="37" s="1" customFormat="1" ht="13.9" customHeight="1" spans="1:1">
      <c r="A37" s="112" t="s">
        <v>59</v>
      </c>
    </row>
    <row r="38" s="1" customFormat="1" ht="13.9" customHeight="1" spans="1:1">
      <c r="A38" s="112" t="s">
        <v>60</v>
      </c>
    </row>
    <row r="39" s="1" customFormat="1" ht="13.9" customHeight="1" spans="1:1">
      <c r="A39" s="112" t="s">
        <v>61</v>
      </c>
    </row>
    <row r="40" s="1" customFormat="1" ht="13.9" customHeight="1" spans="1:1">
      <c r="A40" s="112" t="s">
        <v>62</v>
      </c>
    </row>
    <row r="41" s="1" customFormat="1" ht="13.9" customHeight="1" spans="1:1">
      <c r="A41" s="112" t="s">
        <v>63</v>
      </c>
    </row>
    <row r="42" s="1" customFormat="1" ht="13.9" customHeight="1" spans="1:1">
      <c r="A42" s="114" t="s">
        <v>64</v>
      </c>
    </row>
    <row r="43" s="1" customFormat="1" ht="13.9" customHeight="1" spans="1:1">
      <c r="A43" s="115" t="s">
        <v>65</v>
      </c>
    </row>
    <row r="44" s="1" customFormat="1" ht="13.9" customHeight="1" spans="1:1">
      <c r="A44" s="116" t="s">
        <v>66</v>
      </c>
    </row>
    <row r="45" s="1" customFormat="1" ht="13.9" customHeight="1" spans="1:1">
      <c r="A45" s="112" t="s">
        <v>67</v>
      </c>
    </row>
    <row r="46" s="1" customFormat="1" ht="13.9" customHeight="1" spans="1:1">
      <c r="A46" s="112" t="s">
        <v>68</v>
      </c>
    </row>
    <row r="47" s="1" customFormat="1" ht="13.9" customHeight="1" spans="1:1">
      <c r="A47" s="112" t="s">
        <v>69</v>
      </c>
    </row>
    <row r="48" s="1" customFormat="1" ht="13.9" customHeight="1" spans="1:1">
      <c r="A48" s="112" t="s">
        <v>70</v>
      </c>
    </row>
    <row r="49" s="1" customFormat="1" ht="13.9" customHeight="1" spans="1:1">
      <c r="A49" s="112" t="s">
        <v>71</v>
      </c>
    </row>
    <row r="50" s="1" customFormat="1" ht="13.9" customHeight="1" spans="1:1">
      <c r="A50" s="112" t="s">
        <v>72</v>
      </c>
    </row>
    <row r="51" s="1" customFormat="1" ht="13.9" customHeight="1" spans="1:1">
      <c r="A51" s="112" t="s">
        <v>73</v>
      </c>
    </row>
    <row r="52" s="1" customFormat="1" ht="13.9" customHeight="1" spans="1:1">
      <c r="A52" s="112" t="s">
        <v>74</v>
      </c>
    </row>
    <row r="53" s="1" customFormat="1" ht="13.9" customHeight="1" spans="1:1">
      <c r="A53" s="112" t="s">
        <v>75</v>
      </c>
    </row>
    <row r="54" s="1" customFormat="1" ht="13.9" customHeight="1" spans="1:1">
      <c r="A54" s="112" t="s">
        <v>76</v>
      </c>
    </row>
    <row r="55" s="1" customFormat="1" ht="13.9" customHeight="1" spans="1:1">
      <c r="A55" s="112" t="s">
        <v>77</v>
      </c>
    </row>
    <row r="56" s="1" customFormat="1" ht="13.9" customHeight="1" spans="1:1">
      <c r="A56" s="112" t="s">
        <v>78</v>
      </c>
    </row>
    <row r="57" s="1" customFormat="1" ht="13.9" customHeight="1" spans="1:1">
      <c r="A57" s="112" t="s">
        <v>79</v>
      </c>
    </row>
    <row r="58" s="1" customFormat="1" ht="13.9" customHeight="1" spans="1:1">
      <c r="A58" s="112" t="s">
        <v>80</v>
      </c>
    </row>
    <row r="59" s="1" customFormat="1" ht="13.9" customHeight="1" spans="1:1">
      <c r="A59" s="112" t="s">
        <v>81</v>
      </c>
    </row>
    <row r="60" s="1" customFormat="1" ht="13.9" customHeight="1" spans="1:1">
      <c r="A60" s="112" t="s">
        <v>82</v>
      </c>
    </row>
    <row r="61" s="1" customFormat="1" ht="13.9" customHeight="1" spans="1:1">
      <c r="A61" s="114" t="s">
        <v>83</v>
      </c>
    </row>
    <row r="62" s="1" customFormat="1" ht="13.9" customHeight="1" spans="1:1">
      <c r="A62" s="4"/>
    </row>
    <row r="63" s="1" customFormat="1" ht="13.9" customHeight="1" spans="1:1">
      <c r="A63" s="4"/>
    </row>
    <row r="64" s="1" customFormat="1" ht="13.9" customHeight="1" spans="1:1">
      <c r="A64" s="4"/>
    </row>
    <row r="65" s="1" customFormat="1" ht="13.9" customHeight="1" spans="1:1">
      <c r="A65" s="4"/>
    </row>
    <row r="66" s="1" customFormat="1" ht="13.9" customHeight="1" spans="1:1">
      <c r="A66" s="4"/>
    </row>
    <row r="67" s="1" customFormat="1" ht="13.9" customHeight="1" spans="1:1">
      <c r="A67" s="4"/>
    </row>
    <row r="68" s="1" customFormat="1" ht="13.9" customHeight="1" spans="1:1">
      <c r="A68" s="4"/>
    </row>
    <row r="69" s="1" customFormat="1" ht="13.9" customHeight="1" spans="1:1">
      <c r="A69" s="4"/>
    </row>
    <row r="70" s="1" customFormat="1" ht="13.9" customHeight="1" spans="1:1">
      <c r="A70" s="4"/>
    </row>
    <row r="71" s="1" customFormat="1" ht="13.9" customHeight="1" spans="1:1">
      <c r="A71" s="4"/>
    </row>
    <row r="72" s="1" customFormat="1" ht="13.9" customHeight="1" spans="1:1">
      <c r="A72" s="4"/>
    </row>
    <row r="73" s="1" customFormat="1" ht="13.9" customHeight="1" spans="1:1">
      <c r="A73" s="4"/>
    </row>
    <row r="74" s="1" customFormat="1" ht="13.9" customHeight="1" spans="1:1">
      <c r="A74" s="4"/>
    </row>
    <row r="75" s="1" customFormat="1" ht="13.9" customHeight="1" spans="1:1">
      <c r="A75" s="4"/>
    </row>
  </sheetData>
  <sheetProtection password="8116" sheet="1" objects="1"/>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A1" sqref="$A1:$XFD1048576"/>
    </sheetView>
  </sheetViews>
  <sheetFormatPr defaultColWidth="9" defaultRowHeight="13.8" outlineLevelCol="6"/>
  <cols>
    <col min="1" max="1" width="9.25" style="97" customWidth="1"/>
    <col min="2" max="2" width="25.5" style="96" customWidth="1"/>
    <col min="3" max="3" width="29.3796296296296" style="96" customWidth="1"/>
    <col min="4" max="4" width="18.5555555555556" style="96" customWidth="1"/>
    <col min="5" max="16384" width="9" style="96"/>
  </cols>
  <sheetData>
    <row r="1" s="96" customFormat="1" ht="44.1" customHeight="1" spans="1:4">
      <c r="A1" s="57" t="s">
        <v>84</v>
      </c>
      <c r="B1" s="57"/>
      <c r="C1" s="57"/>
      <c r="D1" s="57"/>
    </row>
    <row r="2" s="1" customFormat="1" ht="20.1" customHeight="1" spans="1:7">
      <c r="A2" s="98" t="str">
        <f>报价汇总表!A2</f>
        <v>项目名称：2023年奉贤区排堵保畅工程</v>
      </c>
      <c r="B2" s="98"/>
      <c r="C2" s="98"/>
      <c r="D2" s="60"/>
      <c r="E2" s="99"/>
      <c r="F2" s="99"/>
      <c r="G2" s="100"/>
    </row>
    <row r="3" s="1" customFormat="1" ht="45" customHeight="1" spans="1:7">
      <c r="A3" s="101" t="s">
        <v>85</v>
      </c>
      <c r="B3" s="101"/>
      <c r="C3" s="101"/>
      <c r="D3" s="60"/>
      <c r="E3" s="102"/>
      <c r="F3" s="102"/>
      <c r="G3" s="100"/>
    </row>
    <row r="4" s="96" customFormat="1" ht="30" customHeight="1" spans="1:4">
      <c r="A4" s="103" t="s">
        <v>3</v>
      </c>
      <c r="B4" s="103" t="s">
        <v>86</v>
      </c>
      <c r="C4" s="103" t="s">
        <v>87</v>
      </c>
      <c r="D4" s="103" t="s">
        <v>88</v>
      </c>
    </row>
    <row r="5" s="96" customFormat="1" ht="30" customHeight="1" spans="1:4">
      <c r="A5" s="104">
        <v>1</v>
      </c>
      <c r="B5" s="105" t="s">
        <v>89</v>
      </c>
      <c r="C5" s="106" t="s">
        <v>90</v>
      </c>
      <c r="D5" s="105">
        <v>200000</v>
      </c>
    </row>
    <row r="6" s="96" customFormat="1" ht="30" customHeight="1" spans="1:4">
      <c r="A6" s="104"/>
      <c r="B6" s="105"/>
      <c r="C6" s="105"/>
      <c r="D6" s="105"/>
    </row>
    <row r="7" s="96" customFormat="1" ht="30" customHeight="1" spans="1:4">
      <c r="A7" s="104"/>
      <c r="B7" s="105"/>
      <c r="C7" s="105"/>
      <c r="D7" s="105"/>
    </row>
    <row r="8" s="96" customFormat="1" ht="30" customHeight="1" spans="1:4">
      <c r="A8" s="104"/>
      <c r="B8" s="105"/>
      <c r="C8" s="105"/>
      <c r="D8" s="105"/>
    </row>
    <row r="9" s="96" customFormat="1" ht="30" customHeight="1" spans="1:4">
      <c r="A9" s="107" t="s">
        <v>91</v>
      </c>
      <c r="B9" s="108"/>
      <c r="C9" s="108"/>
      <c r="D9" s="109"/>
    </row>
    <row r="10" s="96" customFormat="1"/>
  </sheetData>
  <sheetProtection password="8116" sheet="1" objects="1"/>
  <mergeCells count="4">
    <mergeCell ref="A1:D1"/>
    <mergeCell ref="A2:C2"/>
    <mergeCell ref="A3:C3"/>
    <mergeCell ref="A9:D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48"/>
  <sheetViews>
    <sheetView workbookViewId="0">
      <selection activeCell="E8" sqref="E8"/>
    </sheetView>
  </sheetViews>
  <sheetFormatPr defaultColWidth="9" defaultRowHeight="24.95" customHeight="1"/>
  <cols>
    <col min="1" max="1" width="11.3796296296296" style="51" customWidth="1"/>
    <col min="2" max="2" width="38.6666666666667" style="52" customWidth="1"/>
    <col min="3" max="3" width="9.25" style="53" customWidth="1"/>
    <col min="4" max="4" width="10.5" style="53" customWidth="1"/>
    <col min="5" max="5" width="11.7777777777778" style="54" customWidth="1"/>
    <col min="6" max="6" width="13.212962962963" style="55" customWidth="1"/>
    <col min="7" max="9" width="9" style="52"/>
    <col min="10" max="10" width="9.25" style="52"/>
    <col min="11" max="254" width="9" style="52"/>
    <col min="255" max="16384" width="9" style="2"/>
  </cols>
  <sheetData>
    <row r="1" s="2" customFormat="1" ht="30" customHeight="1" spans="1:254">
      <c r="A1" s="56" t="s">
        <v>92</v>
      </c>
      <c r="B1" s="57"/>
      <c r="C1" s="57"/>
      <c r="D1" s="57"/>
      <c r="E1" s="7"/>
      <c r="F1" s="58"/>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row>
    <row r="2" s="2" customFormat="1" ht="20" customHeight="1" spans="1:254">
      <c r="A2" s="59" t="str">
        <f>报价汇总表!A2</f>
        <v>项目名称：2023年奉贤区排堵保畅工程</v>
      </c>
      <c r="B2" s="51"/>
      <c r="C2" s="51"/>
      <c r="D2" s="51"/>
      <c r="E2" s="60"/>
      <c r="F2" s="61"/>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row>
    <row r="3" s="2" customFormat="1" ht="54" customHeight="1" spans="1:254">
      <c r="A3" s="62" t="str">
        <f>报价汇总表!A3</f>
        <v>编制范围：南庄路（环城东路东侧）、平庄西路（竹中路（东侧、西侧））、平庄西路（浦星公路东第一个红绿灯东侧、西侧）、平庄西路爱企谷处港湾式车站、航南公路陈桥路东向西、平庄公路沿钱公路南、北两侧，沿钱公路及沪杭公路科工路北侧</v>
      </c>
      <c r="B3" s="63"/>
      <c r="C3" s="63"/>
      <c r="D3" s="63"/>
      <c r="E3" s="64"/>
      <c r="F3" s="65"/>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row>
    <row r="4" s="2" customFormat="1" ht="30" customHeight="1" spans="1:254">
      <c r="A4" s="66" t="s">
        <v>93</v>
      </c>
      <c r="B4" s="67"/>
      <c r="C4" s="67"/>
      <c r="D4" s="67"/>
      <c r="E4" s="68"/>
      <c r="F4" s="69"/>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row>
    <row r="5" s="2" customFormat="1" ht="17.45" customHeight="1" spans="1:254">
      <c r="A5" s="70" t="s">
        <v>94</v>
      </c>
      <c r="B5" s="71" t="s">
        <v>95</v>
      </c>
      <c r="C5" s="71" t="s">
        <v>96</v>
      </c>
      <c r="D5" s="71" t="s">
        <v>97</v>
      </c>
      <c r="E5" s="72" t="s">
        <v>98</v>
      </c>
      <c r="F5" s="73" t="s">
        <v>99</v>
      </c>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row>
    <row r="6" s="2" customFormat="1" ht="27" customHeight="1" spans="1:254">
      <c r="A6" s="145" t="s">
        <v>100</v>
      </c>
      <c r="B6" s="146" t="s">
        <v>101</v>
      </c>
      <c r="C6" s="147" t="s">
        <v>102</v>
      </c>
      <c r="D6" s="77"/>
      <c r="E6" s="78"/>
      <c r="F6" s="79"/>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row>
    <row r="7" s="2" customFormat="1" ht="20" customHeight="1" spans="1:254">
      <c r="A7" s="145" t="s">
        <v>103</v>
      </c>
      <c r="B7" s="146" t="s">
        <v>104</v>
      </c>
      <c r="C7" s="147" t="s">
        <v>102</v>
      </c>
      <c r="D7" s="77"/>
      <c r="E7" s="78"/>
      <c r="F7" s="79"/>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row>
    <row r="8" s="2" customFormat="1" ht="20" customHeight="1" spans="1:254">
      <c r="A8" s="145" t="s">
        <v>105</v>
      </c>
      <c r="B8" s="146" t="s">
        <v>106</v>
      </c>
      <c r="C8" s="147" t="s">
        <v>107</v>
      </c>
      <c r="D8" s="80">
        <v>1</v>
      </c>
      <c r="E8" s="81"/>
      <c r="F8" s="82">
        <f>D8*E8</f>
        <v>0</v>
      </c>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row>
    <row r="9" s="2" customFormat="1" ht="20" customHeight="1" spans="1:254">
      <c r="A9" s="145" t="s">
        <v>108</v>
      </c>
      <c r="B9" s="146" t="s">
        <v>109</v>
      </c>
      <c r="C9" s="147" t="s">
        <v>107</v>
      </c>
      <c r="D9" s="80">
        <v>1</v>
      </c>
      <c r="E9" s="81"/>
      <c r="F9" s="82">
        <f t="shared" ref="F9:F44" si="0">D9*E9</f>
        <v>0</v>
      </c>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row>
    <row r="10" s="2" customFormat="1" ht="20" customHeight="1" spans="1:254">
      <c r="A10" s="145" t="s">
        <v>110</v>
      </c>
      <c r="B10" s="146" t="s">
        <v>111</v>
      </c>
      <c r="C10" s="147" t="s">
        <v>107</v>
      </c>
      <c r="D10" s="80">
        <v>1</v>
      </c>
      <c r="E10" s="81"/>
      <c r="F10" s="82">
        <f t="shared" si="0"/>
        <v>0</v>
      </c>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row>
    <row r="11" s="2" customFormat="1" ht="20" customHeight="1" spans="1:254">
      <c r="A11" s="145" t="s">
        <v>112</v>
      </c>
      <c r="B11" s="146" t="s">
        <v>113</v>
      </c>
      <c r="C11" s="147" t="s">
        <v>102</v>
      </c>
      <c r="D11" s="83"/>
      <c r="E11" s="81"/>
      <c r="F11" s="8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row>
    <row r="12" s="2" customFormat="1" ht="20" customHeight="1" spans="1:254">
      <c r="A12" s="145" t="s">
        <v>114</v>
      </c>
      <c r="B12" s="146" t="s">
        <v>115</v>
      </c>
      <c r="C12" s="147" t="s">
        <v>107</v>
      </c>
      <c r="D12" s="80">
        <v>1</v>
      </c>
      <c r="E12" s="81"/>
      <c r="F12" s="82">
        <f t="shared" si="0"/>
        <v>0</v>
      </c>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row>
    <row r="13" s="2" customFormat="1" ht="20" customHeight="1" spans="1:254">
      <c r="A13" s="145" t="s">
        <v>116</v>
      </c>
      <c r="B13" s="146" t="s">
        <v>117</v>
      </c>
      <c r="C13" s="147" t="s">
        <v>107</v>
      </c>
      <c r="D13" s="80">
        <v>1</v>
      </c>
      <c r="E13" s="81"/>
      <c r="F13" s="82">
        <f t="shared" si="0"/>
        <v>0</v>
      </c>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row>
    <row r="14" s="2" customFormat="1" ht="20" customHeight="1" spans="1:254">
      <c r="A14" s="145" t="s">
        <v>118</v>
      </c>
      <c r="B14" s="146" t="s">
        <v>119</v>
      </c>
      <c r="C14" s="147" t="s">
        <v>107</v>
      </c>
      <c r="D14" s="80">
        <v>1</v>
      </c>
      <c r="E14" s="81"/>
      <c r="F14" s="82">
        <f t="shared" si="0"/>
        <v>0</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row>
    <row r="15" s="2" customFormat="1" ht="20" customHeight="1" spans="1:254">
      <c r="A15" s="145" t="s">
        <v>120</v>
      </c>
      <c r="B15" s="146" t="s">
        <v>121</v>
      </c>
      <c r="C15" s="147" t="s">
        <v>107</v>
      </c>
      <c r="D15" s="80">
        <v>1</v>
      </c>
      <c r="E15" s="81"/>
      <c r="F15" s="82">
        <f t="shared" si="0"/>
        <v>0</v>
      </c>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row>
    <row r="16" s="2" customFormat="1" ht="19" customHeight="1" spans="1:254">
      <c r="A16" s="145" t="s">
        <v>122</v>
      </c>
      <c r="B16" s="146" t="s">
        <v>123</v>
      </c>
      <c r="C16" s="147" t="s">
        <v>102</v>
      </c>
      <c r="D16" s="83"/>
      <c r="E16" s="81"/>
      <c r="F16" s="8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row>
    <row r="17" s="2" customFormat="1" ht="20" customHeight="1" spans="1:254">
      <c r="A17" s="145" t="s">
        <v>124</v>
      </c>
      <c r="B17" s="146" t="s">
        <v>125</v>
      </c>
      <c r="C17" s="147" t="s">
        <v>107</v>
      </c>
      <c r="D17" s="80">
        <v>1</v>
      </c>
      <c r="E17" s="81"/>
      <c r="F17" s="82">
        <f t="shared" si="0"/>
        <v>0</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row>
    <row r="18" s="2" customFormat="1" ht="20" customHeight="1" spans="1:254">
      <c r="A18" s="145" t="s">
        <v>126</v>
      </c>
      <c r="B18" s="146" t="s">
        <v>127</v>
      </c>
      <c r="C18" s="147" t="s">
        <v>107</v>
      </c>
      <c r="D18" s="80">
        <v>1</v>
      </c>
      <c r="E18" s="81"/>
      <c r="F18" s="82">
        <f t="shared" si="0"/>
        <v>0</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row>
    <row r="19" s="2" customFormat="1" ht="20" customHeight="1" spans="1:254">
      <c r="A19" s="145" t="s">
        <v>128</v>
      </c>
      <c r="B19" s="146" t="s">
        <v>129</v>
      </c>
      <c r="C19" s="147" t="s">
        <v>107</v>
      </c>
      <c r="D19" s="80">
        <v>1</v>
      </c>
      <c r="E19" s="81"/>
      <c r="F19" s="82">
        <f t="shared" si="0"/>
        <v>0</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row>
    <row r="20" s="2" customFormat="1" ht="20" customHeight="1" spans="1:254">
      <c r="A20" s="145" t="s">
        <v>130</v>
      </c>
      <c r="B20" s="146" t="s">
        <v>131</v>
      </c>
      <c r="C20" s="147" t="s">
        <v>107</v>
      </c>
      <c r="D20" s="80">
        <v>1</v>
      </c>
      <c r="E20" s="81"/>
      <c r="F20" s="82">
        <f t="shared" si="0"/>
        <v>0</v>
      </c>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row>
    <row r="21" s="2" customFormat="1" ht="20" customHeight="1" spans="1:254">
      <c r="A21" s="145" t="s">
        <v>132</v>
      </c>
      <c r="B21" s="146" t="s">
        <v>133</v>
      </c>
      <c r="C21" s="147" t="s">
        <v>107</v>
      </c>
      <c r="D21" s="80">
        <v>1</v>
      </c>
      <c r="E21" s="81"/>
      <c r="F21" s="82">
        <f t="shared" si="0"/>
        <v>0</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row>
    <row r="22" s="2" customFormat="1" ht="20" customHeight="1" spans="1:254">
      <c r="A22" s="145" t="s">
        <v>134</v>
      </c>
      <c r="B22" s="146" t="s">
        <v>135</v>
      </c>
      <c r="C22" s="147" t="s">
        <v>102</v>
      </c>
      <c r="D22" s="83"/>
      <c r="E22" s="81"/>
      <c r="F22" s="8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row>
    <row r="23" s="2" customFormat="1" ht="20" customHeight="1" spans="1:254">
      <c r="A23" s="145" t="s">
        <v>136</v>
      </c>
      <c r="B23" s="146" t="s">
        <v>135</v>
      </c>
      <c r="C23" s="147" t="s">
        <v>107</v>
      </c>
      <c r="D23" s="80">
        <v>1</v>
      </c>
      <c r="E23" s="81"/>
      <c r="F23" s="82">
        <f t="shared" si="0"/>
        <v>0</v>
      </c>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row>
    <row r="24" s="2" customFormat="1" ht="20" customHeight="1" spans="1:254">
      <c r="A24" s="145" t="s">
        <v>137</v>
      </c>
      <c r="B24" s="146" t="s">
        <v>138</v>
      </c>
      <c r="C24" s="147" t="s">
        <v>102</v>
      </c>
      <c r="D24" s="83"/>
      <c r="E24" s="84"/>
      <c r="F24" s="8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row>
    <row r="25" s="2" customFormat="1" ht="20" customHeight="1" spans="1:254">
      <c r="A25" s="145" t="s">
        <v>139</v>
      </c>
      <c r="B25" s="146" t="s">
        <v>140</v>
      </c>
      <c r="C25" s="147" t="s">
        <v>107</v>
      </c>
      <c r="D25" s="80">
        <v>1</v>
      </c>
      <c r="E25" s="85"/>
      <c r="F25" s="82">
        <f t="shared" si="0"/>
        <v>0</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row>
    <row r="26" s="2" customFormat="1" ht="20" customHeight="1" spans="1:254">
      <c r="A26" s="145" t="s">
        <v>141</v>
      </c>
      <c r="B26" s="146" t="s">
        <v>142</v>
      </c>
      <c r="C26" s="147" t="s">
        <v>107</v>
      </c>
      <c r="D26" s="80">
        <v>1</v>
      </c>
      <c r="E26" s="85"/>
      <c r="F26" s="82">
        <f t="shared" si="0"/>
        <v>0</v>
      </c>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row>
    <row r="27" s="2" customFormat="1" ht="20" customHeight="1" spans="1:254">
      <c r="A27" s="145" t="s">
        <v>143</v>
      </c>
      <c r="B27" s="146" t="s">
        <v>144</v>
      </c>
      <c r="C27" s="147" t="s">
        <v>107</v>
      </c>
      <c r="D27" s="80">
        <v>1</v>
      </c>
      <c r="E27" s="85"/>
      <c r="F27" s="82">
        <f t="shared" si="0"/>
        <v>0</v>
      </c>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row>
    <row r="28" s="2" customFormat="1" ht="20" customHeight="1" spans="1:254">
      <c r="A28" s="145" t="s">
        <v>145</v>
      </c>
      <c r="B28" s="146" t="s">
        <v>146</v>
      </c>
      <c r="C28" s="147" t="s">
        <v>107</v>
      </c>
      <c r="D28" s="80">
        <v>1</v>
      </c>
      <c r="E28" s="85"/>
      <c r="F28" s="82">
        <f t="shared" si="0"/>
        <v>0</v>
      </c>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row>
    <row r="29" s="2" customFormat="1" ht="20" customHeight="1" spans="1:254">
      <c r="A29" s="145" t="s">
        <v>147</v>
      </c>
      <c r="B29" s="146" t="s">
        <v>148</v>
      </c>
      <c r="C29" s="147" t="s">
        <v>107</v>
      </c>
      <c r="D29" s="80">
        <v>1</v>
      </c>
      <c r="E29" s="85"/>
      <c r="F29" s="82">
        <f t="shared" si="0"/>
        <v>0</v>
      </c>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row>
    <row r="30" s="2" customFormat="1" ht="20" customHeight="1" spans="1:254">
      <c r="A30" s="145" t="s">
        <v>149</v>
      </c>
      <c r="B30" s="146" t="s">
        <v>150</v>
      </c>
      <c r="C30" s="147" t="s">
        <v>107</v>
      </c>
      <c r="D30" s="80">
        <v>1</v>
      </c>
      <c r="E30" s="85"/>
      <c r="F30" s="82">
        <f t="shared" si="0"/>
        <v>0</v>
      </c>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row>
    <row r="31" s="2" customFormat="1" ht="20" customHeight="1" spans="1:254">
      <c r="A31" s="145" t="s">
        <v>151</v>
      </c>
      <c r="B31" s="146" t="s">
        <v>152</v>
      </c>
      <c r="C31" s="147" t="s">
        <v>107</v>
      </c>
      <c r="D31" s="80">
        <v>1</v>
      </c>
      <c r="E31" s="86"/>
      <c r="F31" s="82">
        <f t="shared" si="0"/>
        <v>0</v>
      </c>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row>
    <row r="32" s="2" customFormat="1" ht="20" customHeight="1" spans="1:254">
      <c r="A32" s="145" t="s">
        <v>153</v>
      </c>
      <c r="B32" s="146" t="s">
        <v>154</v>
      </c>
      <c r="C32" s="147" t="s">
        <v>102</v>
      </c>
      <c r="D32" s="83"/>
      <c r="E32" s="84"/>
      <c r="F32" s="8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row>
    <row r="33" s="2" customFormat="1" ht="29" customHeight="1" spans="1:254">
      <c r="A33" s="145" t="s">
        <v>155</v>
      </c>
      <c r="B33" s="146" t="s">
        <v>156</v>
      </c>
      <c r="C33" s="147" t="s">
        <v>107</v>
      </c>
      <c r="D33" s="80">
        <v>1</v>
      </c>
      <c r="E33" s="81"/>
      <c r="F33" s="82">
        <f t="shared" si="0"/>
        <v>0</v>
      </c>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row>
    <row r="34" s="2" customFormat="1" ht="20" customHeight="1" spans="1:254">
      <c r="A34" s="145" t="s">
        <v>157</v>
      </c>
      <c r="B34" s="146" t="s">
        <v>158</v>
      </c>
      <c r="C34" s="147" t="s">
        <v>107</v>
      </c>
      <c r="D34" s="80">
        <v>1</v>
      </c>
      <c r="E34" s="85"/>
      <c r="F34" s="82">
        <f t="shared" si="0"/>
        <v>0</v>
      </c>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row>
    <row r="35" s="2" customFormat="1" ht="21.6" spans="1:254">
      <c r="A35" s="145" t="s">
        <v>159</v>
      </c>
      <c r="B35" s="146" t="s">
        <v>160</v>
      </c>
      <c r="C35" s="147" t="s">
        <v>107</v>
      </c>
      <c r="D35" s="80">
        <v>1</v>
      </c>
      <c r="E35" s="85"/>
      <c r="F35" s="82">
        <f t="shared" si="0"/>
        <v>0</v>
      </c>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row>
    <row r="36" s="2" customFormat="1" ht="25" customHeight="1" spans="1:254">
      <c r="A36" s="145" t="s">
        <v>161</v>
      </c>
      <c r="B36" s="146" t="s">
        <v>162</v>
      </c>
      <c r="C36" s="147" t="s">
        <v>107</v>
      </c>
      <c r="D36" s="80">
        <v>1</v>
      </c>
      <c r="E36" s="85"/>
      <c r="F36" s="82">
        <f t="shared" si="0"/>
        <v>0</v>
      </c>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row>
    <row r="37" s="2" customFormat="1" ht="25" customHeight="1" spans="1:254">
      <c r="A37" s="145" t="s">
        <v>163</v>
      </c>
      <c r="B37" s="146" t="s">
        <v>164</v>
      </c>
      <c r="C37" s="147" t="s">
        <v>107</v>
      </c>
      <c r="D37" s="80">
        <v>1</v>
      </c>
      <c r="E37" s="85"/>
      <c r="F37" s="82">
        <f t="shared" si="0"/>
        <v>0</v>
      </c>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row>
    <row r="38" s="2" customFormat="1" ht="25" customHeight="1" spans="1:254">
      <c r="A38" s="145" t="s">
        <v>165</v>
      </c>
      <c r="B38" s="146" t="s">
        <v>166</v>
      </c>
      <c r="C38" s="147" t="s">
        <v>107</v>
      </c>
      <c r="D38" s="80">
        <v>1</v>
      </c>
      <c r="E38" s="86"/>
      <c r="F38" s="82">
        <f t="shared" si="0"/>
        <v>0</v>
      </c>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row>
    <row r="39" s="2" customFormat="1" ht="25" customHeight="1" spans="1:254">
      <c r="A39" s="145" t="s">
        <v>167</v>
      </c>
      <c r="B39" s="146" t="s">
        <v>168</v>
      </c>
      <c r="C39" s="147" t="s">
        <v>107</v>
      </c>
      <c r="D39" s="80">
        <v>1</v>
      </c>
      <c r="E39" s="85"/>
      <c r="F39" s="82">
        <f t="shared" si="0"/>
        <v>0</v>
      </c>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row>
    <row r="40" s="2" customFormat="1" ht="25" customHeight="1" spans="1:254">
      <c r="A40" s="145" t="s">
        <v>169</v>
      </c>
      <c r="B40" s="146" t="s">
        <v>170</v>
      </c>
      <c r="C40" s="147" t="s">
        <v>107</v>
      </c>
      <c r="D40" s="80">
        <v>1</v>
      </c>
      <c r="E40" s="85"/>
      <c r="F40" s="82">
        <f t="shared" si="0"/>
        <v>0</v>
      </c>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row>
    <row r="41" s="2" customFormat="1" ht="25" customHeight="1" spans="1:254">
      <c r="A41" s="145" t="s">
        <v>171</v>
      </c>
      <c r="B41" s="146" t="s">
        <v>172</v>
      </c>
      <c r="C41" s="147" t="s">
        <v>107</v>
      </c>
      <c r="D41" s="80">
        <v>1</v>
      </c>
      <c r="E41" s="85"/>
      <c r="F41" s="82">
        <f t="shared" si="0"/>
        <v>0</v>
      </c>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row>
    <row r="42" s="2" customFormat="1" ht="25" customHeight="1" spans="1:254">
      <c r="A42" s="145" t="s">
        <v>173</v>
      </c>
      <c r="B42" s="146" t="s">
        <v>174</v>
      </c>
      <c r="C42" s="147" t="s">
        <v>107</v>
      </c>
      <c r="D42" s="80">
        <v>1</v>
      </c>
      <c r="E42" s="85"/>
      <c r="F42" s="82">
        <f t="shared" si="0"/>
        <v>0</v>
      </c>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row>
    <row r="43" s="2" customFormat="1" ht="25" customHeight="1" spans="1:254">
      <c r="A43" s="145" t="s">
        <v>175</v>
      </c>
      <c r="B43" s="146" t="s">
        <v>176</v>
      </c>
      <c r="C43" s="147" t="s">
        <v>107</v>
      </c>
      <c r="D43" s="80">
        <v>1</v>
      </c>
      <c r="E43" s="85"/>
      <c r="F43" s="82">
        <f t="shared" si="0"/>
        <v>0</v>
      </c>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row>
    <row r="44" s="2" customFormat="1" ht="25" customHeight="1" spans="1:254">
      <c r="A44" s="145" t="s">
        <v>177</v>
      </c>
      <c r="B44" s="146" t="s">
        <v>178</v>
      </c>
      <c r="C44" s="147" t="s">
        <v>107</v>
      </c>
      <c r="D44" s="80">
        <v>1</v>
      </c>
      <c r="E44" s="86"/>
      <c r="F44" s="82">
        <f t="shared" si="0"/>
        <v>0</v>
      </c>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row>
    <row r="45" s="2" customFormat="1" ht="30" customHeight="1" spans="1:254">
      <c r="A45" s="87" t="s">
        <v>179</v>
      </c>
      <c r="B45" s="88"/>
      <c r="C45" s="88"/>
      <c r="D45" s="88"/>
      <c r="E45" s="89"/>
      <c r="F45" s="90">
        <f>SUM(F9:F44)</f>
        <v>0</v>
      </c>
      <c r="G45" s="91"/>
      <c r="H45" s="16"/>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row>
    <row r="46" s="2" customFormat="1" ht="17.45" customHeight="1" spans="1:254">
      <c r="A46" s="92"/>
      <c r="B46" s="92"/>
      <c r="C46" s="92"/>
      <c r="D46" s="92"/>
      <c r="E46" s="92"/>
      <c r="F46" s="93"/>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row>
    <row r="47" s="2" customFormat="1" ht="17.45" customHeight="1" spans="1:254">
      <c r="A47" s="94"/>
      <c r="B47" s="94"/>
      <c r="C47" s="94"/>
      <c r="D47" s="94"/>
      <c r="E47" s="94"/>
      <c r="F47" s="95"/>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row>
    <row r="48" s="2" customFormat="1" ht="17.45" customHeight="1" spans="1:254">
      <c r="A48" s="94"/>
      <c r="B48" s="94"/>
      <c r="C48" s="94"/>
      <c r="D48" s="94"/>
      <c r="E48" s="94"/>
      <c r="F48" s="95"/>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row>
  </sheetData>
  <sheetProtection password="8116" sheet="1" objects="1"/>
  <mergeCells count="10">
    <mergeCell ref="A1:F1"/>
    <mergeCell ref="A2:D2"/>
    <mergeCell ref="E2:F2"/>
    <mergeCell ref="A3:D3"/>
    <mergeCell ref="E3:F3"/>
    <mergeCell ref="A4:F4"/>
    <mergeCell ref="A45:E45"/>
    <mergeCell ref="A46:F46"/>
    <mergeCell ref="A47:F47"/>
    <mergeCell ref="A48:F48"/>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7"/>
  <sheetViews>
    <sheetView topLeftCell="A7" workbookViewId="0">
      <selection activeCell="G13" sqref="G13"/>
    </sheetView>
  </sheetViews>
  <sheetFormatPr defaultColWidth="9" defaultRowHeight="13.8" outlineLevelCol="7"/>
  <cols>
    <col min="1" max="1" width="7.33333333333333" style="3" customWidth="1"/>
    <col min="2" max="4" width="22.1111111111111" style="4" customWidth="1"/>
    <col min="5" max="5" width="4.75" style="1" customWidth="1"/>
    <col min="6" max="6" width="10.75" style="5" customWidth="1"/>
    <col min="7" max="7" width="9.44444444444444" style="1" customWidth="1"/>
    <col min="8" max="8" width="13.1111111111111" style="6" customWidth="1"/>
    <col min="9" max="9" width="9" style="1"/>
    <col min="10" max="10" width="10.6666666666667" style="1"/>
    <col min="11" max="13" width="9" style="1"/>
    <col min="14" max="14" width="10.2037037037037" style="1" customWidth="1"/>
    <col min="15" max="16384" width="9" style="1"/>
  </cols>
  <sheetData>
    <row r="1" s="1" customFormat="1" ht="35.1" customHeight="1" spans="1:8">
      <c r="A1" s="7" t="s">
        <v>180</v>
      </c>
      <c r="B1" s="7"/>
      <c r="C1" s="7"/>
      <c r="D1" s="7"/>
      <c r="E1" s="7"/>
      <c r="F1" s="8"/>
      <c r="G1" s="7"/>
      <c r="H1" s="9"/>
    </row>
    <row r="2" s="1" customFormat="1" ht="20.1" customHeight="1" spans="1:8">
      <c r="A2" s="10" t="str">
        <f>报价汇总表!A2</f>
        <v>项目名称：2023年奉贤区排堵保畅工程</v>
      </c>
      <c r="B2" s="10"/>
      <c r="C2" s="10"/>
      <c r="D2" s="10"/>
      <c r="E2" s="10"/>
      <c r="F2" s="11"/>
      <c r="G2" s="10"/>
      <c r="H2" s="12"/>
    </row>
    <row r="3" s="1" customFormat="1" ht="36" customHeight="1" spans="1:8">
      <c r="A3" s="13" t="s">
        <v>181</v>
      </c>
      <c r="B3" s="14"/>
      <c r="C3" s="14"/>
      <c r="D3" s="14"/>
      <c r="E3" s="14"/>
      <c r="F3" s="15"/>
      <c r="G3" s="14"/>
      <c r="H3" s="16"/>
    </row>
    <row r="4" s="1" customFormat="1" ht="30" customHeight="1" spans="1:8">
      <c r="A4" s="17" t="s">
        <v>182</v>
      </c>
      <c r="B4" s="18"/>
      <c r="C4" s="18"/>
      <c r="D4" s="18"/>
      <c r="E4" s="18"/>
      <c r="F4" s="19"/>
      <c r="G4" s="18"/>
      <c r="H4" s="20"/>
    </row>
    <row r="5" s="1" customFormat="1" ht="20.1" customHeight="1" spans="1:8">
      <c r="A5" s="21" t="s">
        <v>183</v>
      </c>
      <c r="B5" s="22" t="s">
        <v>184</v>
      </c>
      <c r="C5" s="23" t="s">
        <v>185</v>
      </c>
      <c r="D5" s="23" t="s">
        <v>186</v>
      </c>
      <c r="E5" s="24" t="s">
        <v>187</v>
      </c>
      <c r="F5" s="25" t="s">
        <v>188</v>
      </c>
      <c r="G5" s="26" t="s">
        <v>98</v>
      </c>
      <c r="H5" s="27" t="s">
        <v>189</v>
      </c>
    </row>
    <row r="6" s="1" customFormat="1" ht="22" customHeight="1" spans="1:8">
      <c r="A6" s="148" t="s">
        <v>190</v>
      </c>
      <c r="B6" s="149" t="s">
        <v>191</v>
      </c>
      <c r="C6" s="149" t="s">
        <v>102</v>
      </c>
      <c r="D6" s="149" t="s">
        <v>102</v>
      </c>
      <c r="E6" s="150" t="s">
        <v>102</v>
      </c>
      <c r="F6" s="31"/>
      <c r="G6" s="32"/>
      <c r="H6" s="33"/>
    </row>
    <row r="7" s="1" customFormat="1" ht="22" customHeight="1" spans="1:8">
      <c r="A7" s="148" t="s">
        <v>192</v>
      </c>
      <c r="B7" s="149" t="s">
        <v>193</v>
      </c>
      <c r="C7" s="149" t="s">
        <v>102</v>
      </c>
      <c r="D7" s="149" t="s">
        <v>102</v>
      </c>
      <c r="E7" s="150" t="s">
        <v>102</v>
      </c>
      <c r="F7" s="31"/>
      <c r="G7" s="32"/>
      <c r="H7" s="33"/>
    </row>
    <row r="8" s="1" customFormat="1" ht="64" customHeight="1" spans="1:8">
      <c r="A8" s="148" t="s">
        <v>105</v>
      </c>
      <c r="B8" s="149" t="s">
        <v>194</v>
      </c>
      <c r="C8" s="149" t="s">
        <v>195</v>
      </c>
      <c r="D8" s="149" t="s">
        <v>196</v>
      </c>
      <c r="E8" s="150" t="s">
        <v>197</v>
      </c>
      <c r="F8" s="34">
        <v>718.29</v>
      </c>
      <c r="G8" s="32"/>
      <c r="H8" s="33">
        <f>F8*G8</f>
        <v>0</v>
      </c>
    </row>
    <row r="9" s="1" customFormat="1" ht="66" customHeight="1" spans="1:8">
      <c r="A9" s="148" t="s">
        <v>108</v>
      </c>
      <c r="B9" s="149" t="s">
        <v>198</v>
      </c>
      <c r="C9" s="149" t="s">
        <v>199</v>
      </c>
      <c r="D9" s="149" t="s">
        <v>200</v>
      </c>
      <c r="E9" s="150" t="s">
        <v>197</v>
      </c>
      <c r="F9" s="34">
        <v>485.6</v>
      </c>
      <c r="G9" s="32"/>
      <c r="H9" s="33">
        <f>F9*G9</f>
        <v>0</v>
      </c>
    </row>
    <row r="10" s="2" customFormat="1" ht="75.6" spans="1:8">
      <c r="A10" s="148" t="s">
        <v>110</v>
      </c>
      <c r="B10" s="149" t="s">
        <v>201</v>
      </c>
      <c r="C10" s="149" t="s">
        <v>202</v>
      </c>
      <c r="D10" s="149" t="s">
        <v>200</v>
      </c>
      <c r="E10" s="150" t="s">
        <v>197</v>
      </c>
      <c r="F10" s="34">
        <v>24.68</v>
      </c>
      <c r="G10" s="32"/>
      <c r="H10" s="33">
        <f>F10*G10</f>
        <v>0</v>
      </c>
    </row>
    <row r="11" s="1" customFormat="1" ht="35" customHeight="1" spans="1:8">
      <c r="A11" s="148" t="s">
        <v>203</v>
      </c>
      <c r="B11" s="149" t="s">
        <v>204</v>
      </c>
      <c r="C11" s="149" t="s">
        <v>102</v>
      </c>
      <c r="D11" s="149" t="s">
        <v>102</v>
      </c>
      <c r="E11" s="150" t="s">
        <v>102</v>
      </c>
      <c r="F11" s="31"/>
      <c r="G11" s="32"/>
      <c r="H11" s="33"/>
    </row>
    <row r="12" s="1" customFormat="1" ht="55" customHeight="1" spans="1:8">
      <c r="A12" s="148" t="s">
        <v>108</v>
      </c>
      <c r="B12" s="149" t="s">
        <v>205</v>
      </c>
      <c r="C12" s="149" t="s">
        <v>206</v>
      </c>
      <c r="D12" s="149" t="s">
        <v>200</v>
      </c>
      <c r="E12" s="150" t="s">
        <v>207</v>
      </c>
      <c r="F12" s="34">
        <v>125.46</v>
      </c>
      <c r="G12" s="32"/>
      <c r="H12" s="33">
        <f>F12*G12</f>
        <v>0</v>
      </c>
    </row>
    <row r="13" s="1" customFormat="1" ht="32.4" spans="1:8">
      <c r="A13" s="148" t="s">
        <v>108</v>
      </c>
      <c r="B13" s="149" t="s">
        <v>208</v>
      </c>
      <c r="C13" s="149" t="s">
        <v>209</v>
      </c>
      <c r="D13" s="149" t="s">
        <v>200</v>
      </c>
      <c r="E13" s="150" t="s">
        <v>207</v>
      </c>
      <c r="F13" s="34">
        <v>13.26</v>
      </c>
      <c r="G13" s="32"/>
      <c r="H13" s="33">
        <f>F13*G13</f>
        <v>0</v>
      </c>
    </row>
    <row r="14" s="1" customFormat="1" ht="31" customHeight="1" spans="1:8">
      <c r="A14" s="148" t="s">
        <v>210</v>
      </c>
      <c r="B14" s="149" t="s">
        <v>211</v>
      </c>
      <c r="C14" s="149" t="s">
        <v>102</v>
      </c>
      <c r="D14" s="149" t="s">
        <v>102</v>
      </c>
      <c r="E14" s="150" t="s">
        <v>102</v>
      </c>
      <c r="F14" s="31"/>
      <c r="G14" s="32"/>
      <c r="H14" s="33"/>
    </row>
    <row r="15" s="1" customFormat="1" ht="28" customHeight="1" spans="1:8">
      <c r="A15" s="148" t="s">
        <v>212</v>
      </c>
      <c r="B15" s="149" t="s">
        <v>211</v>
      </c>
      <c r="C15" s="149" t="s">
        <v>102</v>
      </c>
      <c r="D15" s="149" t="s">
        <v>102</v>
      </c>
      <c r="E15" s="150" t="s">
        <v>102</v>
      </c>
      <c r="F15" s="31"/>
      <c r="G15" s="32"/>
      <c r="H15" s="33"/>
    </row>
    <row r="16" s="1" customFormat="1" ht="48" customHeight="1" spans="1:8">
      <c r="A16" s="148" t="s">
        <v>213</v>
      </c>
      <c r="B16" s="149" t="s">
        <v>211</v>
      </c>
      <c r="C16" s="149" t="s">
        <v>102</v>
      </c>
      <c r="D16" s="149" t="s">
        <v>102</v>
      </c>
      <c r="E16" s="150" t="s">
        <v>102</v>
      </c>
      <c r="F16" s="31"/>
      <c r="G16" s="32"/>
      <c r="H16" s="33"/>
    </row>
    <row r="17" s="1" customFormat="1" ht="54" spans="1:8">
      <c r="A17" s="148" t="s">
        <v>214</v>
      </c>
      <c r="B17" s="149" t="s">
        <v>211</v>
      </c>
      <c r="C17" s="149" t="s">
        <v>215</v>
      </c>
      <c r="D17" s="149" t="s">
        <v>216</v>
      </c>
      <c r="E17" s="150" t="s">
        <v>197</v>
      </c>
      <c r="F17" s="34">
        <v>153.26</v>
      </c>
      <c r="G17" s="32"/>
      <c r="H17" s="33">
        <f>F17*G17</f>
        <v>0</v>
      </c>
    </row>
    <row r="18" s="1" customFormat="1" ht="48" customHeight="1" spans="1:8">
      <c r="A18" s="148" t="s">
        <v>217</v>
      </c>
      <c r="B18" s="149" t="s">
        <v>218</v>
      </c>
      <c r="C18" s="149" t="s">
        <v>102</v>
      </c>
      <c r="D18" s="149" t="s">
        <v>102</v>
      </c>
      <c r="E18" s="150" t="s">
        <v>102</v>
      </c>
      <c r="F18" s="31"/>
      <c r="G18" s="32"/>
      <c r="H18" s="33"/>
    </row>
    <row r="19" s="1" customFormat="1" ht="48" customHeight="1" spans="1:8">
      <c r="A19" s="148" t="s">
        <v>219</v>
      </c>
      <c r="B19" s="149" t="s">
        <v>220</v>
      </c>
      <c r="C19" s="149" t="s">
        <v>102</v>
      </c>
      <c r="D19" s="149" t="s">
        <v>102</v>
      </c>
      <c r="E19" s="150" t="s">
        <v>102</v>
      </c>
      <c r="F19" s="31"/>
      <c r="G19" s="32"/>
      <c r="H19" s="33"/>
    </row>
    <row r="20" s="1" customFormat="1" ht="97.2" spans="1:8">
      <c r="A20" s="148" t="s">
        <v>108</v>
      </c>
      <c r="B20" s="149" t="s">
        <v>221</v>
      </c>
      <c r="C20" s="149" t="s">
        <v>222</v>
      </c>
      <c r="D20" s="149" t="s">
        <v>223</v>
      </c>
      <c r="E20" s="150" t="s">
        <v>207</v>
      </c>
      <c r="F20" s="34">
        <v>236.13</v>
      </c>
      <c r="G20" s="32"/>
      <c r="H20" s="33">
        <f>F20*G20</f>
        <v>0</v>
      </c>
    </row>
    <row r="21" s="1" customFormat="1" ht="35.45" customHeight="1" spans="1:8">
      <c r="A21" s="35" t="s">
        <v>224</v>
      </c>
      <c r="B21" s="36"/>
      <c r="C21" s="36"/>
      <c r="D21" s="36"/>
      <c r="E21" s="36"/>
      <c r="F21" s="37"/>
      <c r="G21" s="36"/>
      <c r="H21" s="38">
        <f>SUM(H6:H20)</f>
        <v>0</v>
      </c>
    </row>
    <row r="22" s="1" customFormat="1" ht="48" customHeight="1" spans="1:8">
      <c r="A22" s="39"/>
      <c r="B22" s="40"/>
      <c r="C22" s="40"/>
      <c r="D22" s="40"/>
      <c r="E22" s="41"/>
      <c r="F22" s="42"/>
      <c r="G22" s="43"/>
      <c r="H22" s="44"/>
    </row>
    <row r="23" s="1" customFormat="1" ht="48" customHeight="1" spans="1:8">
      <c r="A23" s="17" t="s">
        <v>225</v>
      </c>
      <c r="B23" s="18"/>
      <c r="C23" s="18"/>
      <c r="D23" s="18"/>
      <c r="E23" s="18"/>
      <c r="F23" s="19"/>
      <c r="G23" s="18"/>
      <c r="H23" s="20"/>
    </row>
    <row r="24" s="1" customFormat="1" ht="48" customHeight="1" spans="1:8">
      <c r="A24" s="21" t="s">
        <v>183</v>
      </c>
      <c r="B24" s="22" t="s">
        <v>184</v>
      </c>
      <c r="C24" s="23" t="s">
        <v>185</v>
      </c>
      <c r="D24" s="23" t="s">
        <v>186</v>
      </c>
      <c r="E24" s="24" t="s">
        <v>187</v>
      </c>
      <c r="F24" s="25" t="s">
        <v>188</v>
      </c>
      <c r="G24" s="26" t="s">
        <v>98</v>
      </c>
      <c r="H24" s="27" t="s">
        <v>189</v>
      </c>
    </row>
    <row r="25" s="1" customFormat="1" ht="48" customHeight="1" spans="1:8">
      <c r="A25" s="148" t="s">
        <v>226</v>
      </c>
      <c r="B25" s="149" t="s">
        <v>227</v>
      </c>
      <c r="C25" s="149" t="s">
        <v>102</v>
      </c>
      <c r="D25" s="149" t="s">
        <v>102</v>
      </c>
      <c r="E25" s="150" t="s">
        <v>102</v>
      </c>
      <c r="F25" s="31"/>
      <c r="G25" s="32"/>
      <c r="H25" s="33"/>
    </row>
    <row r="26" s="1" customFormat="1" ht="48" customHeight="1" spans="1:8">
      <c r="A26" s="148" t="s">
        <v>228</v>
      </c>
      <c r="B26" s="149" t="s">
        <v>229</v>
      </c>
      <c r="C26" s="149" t="s">
        <v>102</v>
      </c>
      <c r="D26" s="149" t="s">
        <v>102</v>
      </c>
      <c r="E26" s="150" t="s">
        <v>102</v>
      </c>
      <c r="F26" s="31"/>
      <c r="G26" s="32"/>
      <c r="H26" s="33"/>
    </row>
    <row r="27" s="1" customFormat="1" ht="54" spans="1:8">
      <c r="A27" s="148" t="s">
        <v>105</v>
      </c>
      <c r="B27" s="149" t="s">
        <v>229</v>
      </c>
      <c r="C27" s="149" t="s">
        <v>230</v>
      </c>
      <c r="D27" s="149" t="s">
        <v>231</v>
      </c>
      <c r="E27" s="150" t="s">
        <v>197</v>
      </c>
      <c r="F27" s="34">
        <v>484.64</v>
      </c>
      <c r="G27" s="32"/>
      <c r="H27" s="33">
        <f>F27*G27</f>
        <v>0</v>
      </c>
    </row>
    <row r="28" s="1" customFormat="1" ht="48" customHeight="1" spans="1:8">
      <c r="A28" s="148" t="s">
        <v>232</v>
      </c>
      <c r="B28" s="149" t="s">
        <v>233</v>
      </c>
      <c r="C28" s="149" t="s">
        <v>102</v>
      </c>
      <c r="D28" s="149" t="s">
        <v>102</v>
      </c>
      <c r="E28" s="150" t="s">
        <v>102</v>
      </c>
      <c r="F28" s="31"/>
      <c r="G28" s="32"/>
      <c r="H28" s="33"/>
    </row>
    <row r="29" s="1" customFormat="1" ht="64.8" spans="1:8">
      <c r="A29" s="148" t="s">
        <v>105</v>
      </c>
      <c r="B29" s="149" t="s">
        <v>234</v>
      </c>
      <c r="C29" s="149" t="s">
        <v>235</v>
      </c>
      <c r="D29" s="149" t="s">
        <v>236</v>
      </c>
      <c r="E29" s="150" t="s">
        <v>237</v>
      </c>
      <c r="F29" s="34">
        <v>17.36</v>
      </c>
      <c r="G29" s="32"/>
      <c r="H29" s="33">
        <f t="shared" ref="H28:H53" si="0">F29*G29</f>
        <v>0</v>
      </c>
    </row>
    <row r="30" s="1" customFormat="1" ht="48" customHeight="1" spans="1:8">
      <c r="A30" s="148" t="s">
        <v>238</v>
      </c>
      <c r="B30" s="149" t="s">
        <v>239</v>
      </c>
      <c r="C30" s="149" t="s">
        <v>102</v>
      </c>
      <c r="D30" s="149" t="s">
        <v>102</v>
      </c>
      <c r="E30" s="150" t="s">
        <v>102</v>
      </c>
      <c r="F30" s="31"/>
      <c r="G30" s="32"/>
      <c r="H30" s="33"/>
    </row>
    <row r="31" s="1" customFormat="1" ht="64.8" spans="1:8">
      <c r="A31" s="148" t="s">
        <v>240</v>
      </c>
      <c r="B31" s="149" t="s">
        <v>241</v>
      </c>
      <c r="C31" s="149" t="s">
        <v>242</v>
      </c>
      <c r="D31" s="149" t="s">
        <v>243</v>
      </c>
      <c r="E31" s="150" t="s">
        <v>197</v>
      </c>
      <c r="F31" s="34">
        <v>1689.49</v>
      </c>
      <c r="G31" s="32"/>
      <c r="H31" s="33">
        <f t="shared" si="0"/>
        <v>0</v>
      </c>
    </row>
    <row r="32" s="1" customFormat="1" ht="48" customHeight="1" spans="1:8">
      <c r="A32" s="148" t="s">
        <v>244</v>
      </c>
      <c r="B32" s="149" t="s">
        <v>245</v>
      </c>
      <c r="C32" s="149" t="s">
        <v>102</v>
      </c>
      <c r="D32" s="149" t="s">
        <v>102</v>
      </c>
      <c r="E32" s="150" t="s">
        <v>102</v>
      </c>
      <c r="F32" s="31"/>
      <c r="G32" s="32"/>
      <c r="H32" s="33"/>
    </row>
    <row r="33" s="1" customFormat="1" ht="48" customHeight="1" spans="1:8">
      <c r="A33" s="148" t="s">
        <v>246</v>
      </c>
      <c r="B33" s="149" t="s">
        <v>247</v>
      </c>
      <c r="C33" s="149" t="s">
        <v>102</v>
      </c>
      <c r="D33" s="149" t="s">
        <v>102</v>
      </c>
      <c r="E33" s="150" t="s">
        <v>102</v>
      </c>
      <c r="F33" s="31"/>
      <c r="G33" s="32"/>
      <c r="H33" s="33"/>
    </row>
    <row r="34" s="1" customFormat="1" ht="108" spans="1:8">
      <c r="A34" s="148" t="s">
        <v>105</v>
      </c>
      <c r="B34" s="149" t="s">
        <v>248</v>
      </c>
      <c r="C34" s="149" t="s">
        <v>249</v>
      </c>
      <c r="D34" s="149" t="s">
        <v>250</v>
      </c>
      <c r="E34" s="150" t="s">
        <v>197</v>
      </c>
      <c r="F34" s="34">
        <v>1203.89</v>
      </c>
      <c r="G34" s="32"/>
      <c r="H34" s="33">
        <f t="shared" si="0"/>
        <v>0</v>
      </c>
    </row>
    <row r="35" s="1" customFormat="1" ht="48" customHeight="1" spans="1:8">
      <c r="A35" s="148" t="s">
        <v>251</v>
      </c>
      <c r="B35" s="149" t="s">
        <v>252</v>
      </c>
      <c r="C35" s="149" t="s">
        <v>102</v>
      </c>
      <c r="D35" s="149" t="s">
        <v>102</v>
      </c>
      <c r="E35" s="150" t="s">
        <v>102</v>
      </c>
      <c r="F35" s="31"/>
      <c r="G35" s="32"/>
      <c r="H35" s="33"/>
    </row>
    <row r="36" s="1" customFormat="1" ht="108" spans="1:8">
      <c r="A36" s="148" t="s">
        <v>105</v>
      </c>
      <c r="B36" s="149" t="s">
        <v>253</v>
      </c>
      <c r="C36" s="149" t="s">
        <v>254</v>
      </c>
      <c r="D36" s="149" t="s">
        <v>250</v>
      </c>
      <c r="E36" s="150" t="s">
        <v>197</v>
      </c>
      <c r="F36" s="34">
        <v>100.12</v>
      </c>
      <c r="G36" s="32"/>
      <c r="H36" s="33">
        <f t="shared" si="0"/>
        <v>0</v>
      </c>
    </row>
    <row r="37" s="1" customFormat="1" ht="108" spans="1:8">
      <c r="A37" s="148" t="s">
        <v>105</v>
      </c>
      <c r="B37" s="149" t="s">
        <v>255</v>
      </c>
      <c r="C37" s="149" t="s">
        <v>256</v>
      </c>
      <c r="D37" s="149" t="s">
        <v>250</v>
      </c>
      <c r="E37" s="150" t="s">
        <v>197</v>
      </c>
      <c r="F37" s="34">
        <v>385.48</v>
      </c>
      <c r="G37" s="32"/>
      <c r="H37" s="33">
        <f t="shared" si="0"/>
        <v>0</v>
      </c>
    </row>
    <row r="38" s="1" customFormat="1" ht="48" customHeight="1" spans="1:8">
      <c r="A38" s="148" t="s">
        <v>257</v>
      </c>
      <c r="B38" s="149" t="s">
        <v>258</v>
      </c>
      <c r="C38" s="149" t="s">
        <v>102</v>
      </c>
      <c r="D38" s="149" t="s">
        <v>102</v>
      </c>
      <c r="E38" s="150" t="s">
        <v>102</v>
      </c>
      <c r="F38" s="31"/>
      <c r="G38" s="32"/>
      <c r="H38" s="33"/>
    </row>
    <row r="39" s="1" customFormat="1" ht="48" customHeight="1" spans="1:8">
      <c r="A39" s="148" t="s">
        <v>259</v>
      </c>
      <c r="B39" s="149" t="s">
        <v>260</v>
      </c>
      <c r="C39" s="149" t="s">
        <v>102</v>
      </c>
      <c r="D39" s="149" t="s">
        <v>102</v>
      </c>
      <c r="E39" s="150" t="s">
        <v>102</v>
      </c>
      <c r="F39" s="31"/>
      <c r="G39" s="32"/>
      <c r="H39" s="33"/>
    </row>
    <row r="40" s="1" customFormat="1" ht="118.8" spans="1:8">
      <c r="A40" s="148" t="s">
        <v>105</v>
      </c>
      <c r="B40" s="149" t="s">
        <v>260</v>
      </c>
      <c r="C40" s="149" t="s">
        <v>261</v>
      </c>
      <c r="D40" s="149" t="s">
        <v>262</v>
      </c>
      <c r="E40" s="150" t="s">
        <v>197</v>
      </c>
      <c r="F40" s="34">
        <v>24.68</v>
      </c>
      <c r="G40" s="32"/>
      <c r="H40" s="33">
        <f t="shared" si="0"/>
        <v>0</v>
      </c>
    </row>
    <row r="41" s="1" customFormat="1" ht="48" customHeight="1" spans="1:8">
      <c r="A41" s="148" t="s">
        <v>263</v>
      </c>
      <c r="B41" s="149" t="s">
        <v>264</v>
      </c>
      <c r="C41" s="149" t="s">
        <v>102</v>
      </c>
      <c r="D41" s="149" t="s">
        <v>102</v>
      </c>
      <c r="E41" s="150" t="s">
        <v>102</v>
      </c>
      <c r="F41" s="31"/>
      <c r="G41" s="32"/>
      <c r="H41" s="33"/>
    </row>
    <row r="42" s="1" customFormat="1" ht="27" customHeight="1" spans="1:8">
      <c r="A42" s="148" t="s">
        <v>265</v>
      </c>
      <c r="B42" s="149" t="s">
        <v>264</v>
      </c>
      <c r="C42" s="149" t="s">
        <v>102</v>
      </c>
      <c r="D42" s="149" t="s">
        <v>102</v>
      </c>
      <c r="E42" s="150" t="s">
        <v>102</v>
      </c>
      <c r="F42" s="31"/>
      <c r="G42" s="32"/>
      <c r="H42" s="33"/>
    </row>
    <row r="43" s="1" customFormat="1" ht="97.2" spans="1:8">
      <c r="A43" s="148" t="s">
        <v>105</v>
      </c>
      <c r="B43" s="149" t="s">
        <v>266</v>
      </c>
      <c r="C43" s="149" t="s">
        <v>267</v>
      </c>
      <c r="D43" s="149" t="s">
        <v>268</v>
      </c>
      <c r="E43" s="150" t="s">
        <v>197</v>
      </c>
      <c r="F43" s="34">
        <v>100.12</v>
      </c>
      <c r="G43" s="32"/>
      <c r="H43" s="33">
        <f t="shared" si="0"/>
        <v>0</v>
      </c>
    </row>
    <row r="44" s="1" customFormat="1" ht="108" spans="1:8">
      <c r="A44" s="148" t="s">
        <v>108</v>
      </c>
      <c r="B44" s="149" t="s">
        <v>269</v>
      </c>
      <c r="C44" s="149" t="s">
        <v>270</v>
      </c>
      <c r="D44" s="149" t="s">
        <v>271</v>
      </c>
      <c r="E44" s="150" t="s">
        <v>197</v>
      </c>
      <c r="F44" s="34">
        <v>385.48</v>
      </c>
      <c r="G44" s="32"/>
      <c r="H44" s="33">
        <f t="shared" si="0"/>
        <v>0</v>
      </c>
    </row>
    <row r="45" s="1" customFormat="1" ht="48" customHeight="1" spans="1:8">
      <c r="A45" s="148" t="s">
        <v>272</v>
      </c>
      <c r="B45" s="149" t="s">
        <v>273</v>
      </c>
      <c r="C45" s="149" t="s">
        <v>102</v>
      </c>
      <c r="D45" s="149" t="s">
        <v>102</v>
      </c>
      <c r="E45" s="150" t="s">
        <v>102</v>
      </c>
      <c r="F45" s="31"/>
      <c r="G45" s="32"/>
      <c r="H45" s="33"/>
    </row>
    <row r="46" s="1" customFormat="1" ht="54" spans="1:8">
      <c r="A46" s="148" t="s">
        <v>108</v>
      </c>
      <c r="B46" s="149" t="s">
        <v>274</v>
      </c>
      <c r="C46" s="149" t="s">
        <v>275</v>
      </c>
      <c r="D46" s="149" t="s">
        <v>276</v>
      </c>
      <c r="E46" s="150" t="s">
        <v>277</v>
      </c>
      <c r="F46" s="34">
        <v>878.74</v>
      </c>
      <c r="G46" s="32"/>
      <c r="H46" s="33">
        <f t="shared" si="0"/>
        <v>0</v>
      </c>
    </row>
    <row r="47" s="1" customFormat="1" ht="48" customHeight="1" spans="1:8">
      <c r="A47" s="148" t="s">
        <v>278</v>
      </c>
      <c r="B47" s="149" t="s">
        <v>279</v>
      </c>
      <c r="C47" s="149" t="s">
        <v>102</v>
      </c>
      <c r="D47" s="149" t="s">
        <v>102</v>
      </c>
      <c r="E47" s="150" t="s">
        <v>102</v>
      </c>
      <c r="F47" s="31"/>
      <c r="G47" s="32"/>
      <c r="H47" s="33"/>
    </row>
    <row r="48" s="1" customFormat="1" ht="64.8" spans="1:8">
      <c r="A48" s="148" t="s">
        <v>280</v>
      </c>
      <c r="B48" s="149" t="s">
        <v>281</v>
      </c>
      <c r="C48" s="149" t="s">
        <v>282</v>
      </c>
      <c r="D48" s="149" t="s">
        <v>283</v>
      </c>
      <c r="E48" s="150" t="s">
        <v>207</v>
      </c>
      <c r="F48" s="34">
        <v>418.2</v>
      </c>
      <c r="G48" s="32"/>
      <c r="H48" s="33">
        <f t="shared" si="0"/>
        <v>0</v>
      </c>
    </row>
    <row r="49" s="1" customFormat="1" ht="54" spans="1:8">
      <c r="A49" s="148" t="s">
        <v>280</v>
      </c>
      <c r="B49" s="149" t="s">
        <v>284</v>
      </c>
      <c r="C49" s="149" t="s">
        <v>285</v>
      </c>
      <c r="D49" s="149" t="s">
        <v>286</v>
      </c>
      <c r="E49" s="150" t="s">
        <v>207</v>
      </c>
      <c r="F49" s="34">
        <v>13.26</v>
      </c>
      <c r="G49" s="32"/>
      <c r="H49" s="33">
        <f t="shared" si="0"/>
        <v>0</v>
      </c>
    </row>
    <row r="50" s="1" customFormat="1" ht="48" customHeight="1" spans="1:8">
      <c r="A50" s="148" t="s">
        <v>287</v>
      </c>
      <c r="B50" s="149" t="s">
        <v>288</v>
      </c>
      <c r="C50" s="149" t="s">
        <v>102</v>
      </c>
      <c r="D50" s="149" t="s">
        <v>102</v>
      </c>
      <c r="E50" s="150" t="s">
        <v>102</v>
      </c>
      <c r="F50" s="31"/>
      <c r="G50" s="32"/>
      <c r="H50" s="33"/>
    </row>
    <row r="51" s="1" customFormat="1" ht="97.2" spans="1:8">
      <c r="A51" s="148" t="s">
        <v>289</v>
      </c>
      <c r="B51" s="149" t="s">
        <v>290</v>
      </c>
      <c r="C51" s="149" t="s">
        <v>291</v>
      </c>
      <c r="D51" s="149" t="s">
        <v>292</v>
      </c>
      <c r="E51" s="150" t="s">
        <v>293</v>
      </c>
      <c r="F51" s="34">
        <v>2</v>
      </c>
      <c r="G51" s="32"/>
      <c r="H51" s="33">
        <f t="shared" si="0"/>
        <v>0</v>
      </c>
    </row>
    <row r="52" s="1" customFormat="1" ht="86.4" spans="1:8">
      <c r="A52" s="148" t="s">
        <v>289</v>
      </c>
      <c r="B52" s="149" t="s">
        <v>294</v>
      </c>
      <c r="C52" s="149" t="s">
        <v>295</v>
      </c>
      <c r="D52" s="149" t="s">
        <v>296</v>
      </c>
      <c r="E52" s="150" t="s">
        <v>293</v>
      </c>
      <c r="F52" s="34">
        <v>1</v>
      </c>
      <c r="G52" s="32"/>
      <c r="H52" s="33">
        <f t="shared" si="0"/>
        <v>0</v>
      </c>
    </row>
    <row r="53" s="1" customFormat="1" ht="48" customHeight="1" spans="1:8">
      <c r="A53" s="148" t="s">
        <v>289</v>
      </c>
      <c r="B53" s="149" t="s">
        <v>297</v>
      </c>
      <c r="C53" s="149" t="s">
        <v>298</v>
      </c>
      <c r="D53" s="149" t="s">
        <v>299</v>
      </c>
      <c r="E53" s="150" t="s">
        <v>293</v>
      </c>
      <c r="F53" s="34">
        <v>1</v>
      </c>
      <c r="G53" s="32"/>
      <c r="H53" s="33">
        <f t="shared" si="0"/>
        <v>0</v>
      </c>
    </row>
    <row r="54" s="1" customFormat="1" ht="48" customHeight="1" spans="1:8">
      <c r="A54" s="35" t="s">
        <v>300</v>
      </c>
      <c r="B54" s="36"/>
      <c r="C54" s="36"/>
      <c r="D54" s="36"/>
      <c r="E54" s="36"/>
      <c r="F54" s="37"/>
      <c r="G54" s="36"/>
      <c r="H54" s="38">
        <f>SUM(H25:H53)</f>
        <v>0</v>
      </c>
    </row>
    <row r="55" s="1" customFormat="1" ht="48" customHeight="1" spans="1:8">
      <c r="A55" s="39"/>
      <c r="B55" s="40"/>
      <c r="C55" s="40"/>
      <c r="D55" s="40"/>
      <c r="E55" s="41"/>
      <c r="F55" s="42"/>
      <c r="G55" s="43"/>
      <c r="H55" s="44"/>
    </row>
    <row r="56" s="1" customFormat="1" ht="48" customHeight="1" spans="1:8">
      <c r="A56" s="17" t="s">
        <v>301</v>
      </c>
      <c r="B56" s="18"/>
      <c r="C56" s="18"/>
      <c r="D56" s="18"/>
      <c r="E56" s="18"/>
      <c r="F56" s="19"/>
      <c r="G56" s="18"/>
      <c r="H56" s="20"/>
    </row>
    <row r="57" s="1" customFormat="1" ht="48" customHeight="1" spans="1:8">
      <c r="A57" s="21" t="s">
        <v>183</v>
      </c>
      <c r="B57" s="22" t="s">
        <v>184</v>
      </c>
      <c r="C57" s="23" t="s">
        <v>185</v>
      </c>
      <c r="D57" s="23" t="s">
        <v>186</v>
      </c>
      <c r="E57" s="24" t="s">
        <v>187</v>
      </c>
      <c r="F57" s="25" t="s">
        <v>188</v>
      </c>
      <c r="G57" s="26" t="s">
        <v>98</v>
      </c>
      <c r="H57" s="27" t="s">
        <v>189</v>
      </c>
    </row>
    <row r="58" s="1" customFormat="1" ht="48" customHeight="1" spans="1:8">
      <c r="A58" s="148" t="s">
        <v>302</v>
      </c>
      <c r="B58" s="149" t="s">
        <v>303</v>
      </c>
      <c r="C58" s="149" t="s">
        <v>102</v>
      </c>
      <c r="D58" s="149" t="s">
        <v>102</v>
      </c>
      <c r="E58" s="150" t="s">
        <v>102</v>
      </c>
      <c r="F58" s="31"/>
      <c r="G58" s="32"/>
      <c r="H58" s="33"/>
    </row>
    <row r="59" s="1" customFormat="1" ht="48" customHeight="1" spans="1:8">
      <c r="A59" s="148" t="s">
        <v>304</v>
      </c>
      <c r="B59" s="149" t="s">
        <v>303</v>
      </c>
      <c r="C59" s="149" t="s">
        <v>102</v>
      </c>
      <c r="D59" s="149" t="s">
        <v>102</v>
      </c>
      <c r="E59" s="150" t="s">
        <v>102</v>
      </c>
      <c r="F59" s="31"/>
      <c r="G59" s="32"/>
      <c r="H59" s="33"/>
    </row>
    <row r="60" s="1" customFormat="1" ht="48" customHeight="1" spans="1:8">
      <c r="A60" s="148" t="s">
        <v>105</v>
      </c>
      <c r="B60" s="149" t="s">
        <v>305</v>
      </c>
      <c r="C60" s="149" t="s">
        <v>306</v>
      </c>
      <c r="D60" s="149" t="s">
        <v>307</v>
      </c>
      <c r="E60" s="150" t="s">
        <v>207</v>
      </c>
      <c r="F60" s="34">
        <v>134.64</v>
      </c>
      <c r="G60" s="32"/>
      <c r="H60" s="33">
        <f>F60*G60</f>
        <v>0</v>
      </c>
    </row>
    <row r="61" s="1" customFormat="1" ht="118.8" spans="1:8">
      <c r="A61" s="148" t="s">
        <v>105</v>
      </c>
      <c r="B61" s="149" t="s">
        <v>308</v>
      </c>
      <c r="C61" s="149" t="s">
        <v>309</v>
      </c>
      <c r="D61" s="149" t="s">
        <v>310</v>
      </c>
      <c r="E61" s="150" t="s">
        <v>207</v>
      </c>
      <c r="F61" s="34">
        <v>122.4</v>
      </c>
      <c r="G61" s="32"/>
      <c r="H61" s="33">
        <f>F61*G61</f>
        <v>0</v>
      </c>
    </row>
    <row r="62" s="1" customFormat="1" ht="48" customHeight="1" spans="1:8">
      <c r="A62" s="148" t="s">
        <v>311</v>
      </c>
      <c r="B62" s="149" t="s">
        <v>312</v>
      </c>
      <c r="C62" s="149" t="s">
        <v>102</v>
      </c>
      <c r="D62" s="149" t="s">
        <v>102</v>
      </c>
      <c r="E62" s="150" t="s">
        <v>102</v>
      </c>
      <c r="F62" s="31"/>
      <c r="G62" s="32"/>
      <c r="H62" s="33"/>
    </row>
    <row r="63" s="1" customFormat="1" ht="75.6" spans="1:8">
      <c r="A63" s="148" t="s">
        <v>313</v>
      </c>
      <c r="B63" s="149" t="s">
        <v>314</v>
      </c>
      <c r="C63" s="149" t="s">
        <v>315</v>
      </c>
      <c r="D63" s="149" t="s">
        <v>316</v>
      </c>
      <c r="E63" s="150" t="s">
        <v>317</v>
      </c>
      <c r="F63" s="34">
        <v>2</v>
      </c>
      <c r="G63" s="32"/>
      <c r="H63" s="33">
        <f>F63*G63</f>
        <v>0</v>
      </c>
    </row>
    <row r="64" s="1" customFormat="1" ht="75.6" spans="1:8">
      <c r="A64" s="148" t="s">
        <v>318</v>
      </c>
      <c r="B64" s="149" t="s">
        <v>319</v>
      </c>
      <c r="C64" s="149" t="s">
        <v>320</v>
      </c>
      <c r="D64" s="149" t="s">
        <v>316</v>
      </c>
      <c r="E64" s="150" t="s">
        <v>317</v>
      </c>
      <c r="F64" s="34">
        <v>15</v>
      </c>
      <c r="G64" s="32"/>
      <c r="H64" s="33">
        <f>F64*G64</f>
        <v>0</v>
      </c>
    </row>
    <row r="65" s="1" customFormat="1" ht="48" customHeight="1" spans="1:8">
      <c r="A65" s="148" t="s">
        <v>321</v>
      </c>
      <c r="B65" s="149" t="s">
        <v>322</v>
      </c>
      <c r="C65" s="149" t="s">
        <v>102</v>
      </c>
      <c r="D65" s="149" t="s">
        <v>102</v>
      </c>
      <c r="E65" s="150" t="s">
        <v>102</v>
      </c>
      <c r="F65" s="31"/>
      <c r="G65" s="32"/>
      <c r="H65" s="33"/>
    </row>
    <row r="66" s="1" customFormat="1" ht="48" customHeight="1" spans="1:8">
      <c r="A66" s="148" t="s">
        <v>323</v>
      </c>
      <c r="B66" s="149" t="s">
        <v>324</v>
      </c>
      <c r="C66" s="149" t="s">
        <v>102</v>
      </c>
      <c r="D66" s="149" t="s">
        <v>102</v>
      </c>
      <c r="E66" s="150" t="s">
        <v>102</v>
      </c>
      <c r="F66" s="31"/>
      <c r="G66" s="32"/>
      <c r="H66" s="33"/>
    </row>
    <row r="67" s="1" customFormat="1" ht="151.2" spans="1:8">
      <c r="A67" s="148" t="s">
        <v>105</v>
      </c>
      <c r="B67" s="149" t="s">
        <v>324</v>
      </c>
      <c r="C67" s="149" t="s">
        <v>325</v>
      </c>
      <c r="D67" s="149" t="s">
        <v>326</v>
      </c>
      <c r="E67" s="150" t="s">
        <v>197</v>
      </c>
      <c r="F67" s="34">
        <v>27.5</v>
      </c>
      <c r="G67" s="32"/>
      <c r="H67" s="33">
        <f>F67*G67</f>
        <v>0</v>
      </c>
    </row>
    <row r="68" s="1" customFormat="1" ht="48" customHeight="1" spans="1:8">
      <c r="A68" s="35" t="s">
        <v>327</v>
      </c>
      <c r="B68" s="36"/>
      <c r="C68" s="36"/>
      <c r="D68" s="36"/>
      <c r="E68" s="36"/>
      <c r="F68" s="37"/>
      <c r="G68" s="36"/>
      <c r="H68" s="38">
        <f>SUM(H58:H67)</f>
        <v>0</v>
      </c>
    </row>
    <row r="69" s="1" customFormat="1" ht="48" customHeight="1" spans="1:8">
      <c r="A69" s="45"/>
      <c r="B69" s="46"/>
      <c r="C69" s="46"/>
      <c r="D69" s="46"/>
      <c r="E69" s="47"/>
      <c r="F69" s="48"/>
      <c r="G69" s="49"/>
      <c r="H69" s="50"/>
    </row>
    <row r="70" s="1" customFormat="1" ht="48" customHeight="1" spans="1:8">
      <c r="A70" s="28"/>
      <c r="B70" s="29"/>
      <c r="C70" s="29"/>
      <c r="D70" s="29"/>
      <c r="E70" s="30"/>
      <c r="F70" s="31"/>
      <c r="G70" s="34"/>
      <c r="H70" s="33"/>
    </row>
    <row r="71" s="1" customFormat="1" ht="48" customHeight="1" spans="1:8">
      <c r="A71" s="28"/>
      <c r="B71" s="29"/>
      <c r="C71" s="29"/>
      <c r="D71" s="29"/>
      <c r="E71" s="30"/>
      <c r="F71" s="31"/>
      <c r="G71" s="34"/>
      <c r="H71" s="33"/>
    </row>
    <row r="72" s="1" customFormat="1" ht="48" customHeight="1" spans="1:8">
      <c r="A72" s="28"/>
      <c r="B72" s="29"/>
      <c r="C72" s="29"/>
      <c r="D72" s="29"/>
      <c r="E72" s="30"/>
      <c r="F72" s="31"/>
      <c r="G72" s="34"/>
      <c r="H72" s="33"/>
    </row>
    <row r="73" s="1" customFormat="1" ht="48" customHeight="1" spans="1:8">
      <c r="A73" s="28"/>
      <c r="B73" s="29"/>
      <c r="C73" s="29"/>
      <c r="D73" s="29"/>
      <c r="E73" s="30"/>
      <c r="F73" s="31"/>
      <c r="G73" s="34"/>
      <c r="H73" s="33"/>
    </row>
    <row r="74" s="1" customFormat="1" ht="48" customHeight="1" spans="1:8">
      <c r="A74" s="28"/>
      <c r="B74" s="29"/>
      <c r="C74" s="29"/>
      <c r="D74" s="29"/>
      <c r="E74" s="30"/>
      <c r="F74" s="31"/>
      <c r="G74" s="34"/>
      <c r="H74" s="33"/>
    </row>
    <row r="75" s="1" customFormat="1" ht="48" customHeight="1" spans="1:8">
      <c r="A75" s="28"/>
      <c r="B75" s="29"/>
      <c r="C75" s="29"/>
      <c r="D75" s="29"/>
      <c r="E75" s="30"/>
      <c r="F75" s="31"/>
      <c r="G75" s="34"/>
      <c r="H75" s="33"/>
    </row>
    <row r="76" s="1" customFormat="1" ht="48" customHeight="1" spans="1:8">
      <c r="A76" s="28"/>
      <c r="B76" s="29"/>
      <c r="C76" s="29"/>
      <c r="D76" s="29"/>
      <c r="E76" s="30"/>
      <c r="F76" s="31"/>
      <c r="G76" s="34"/>
      <c r="H76" s="33"/>
    </row>
    <row r="77" s="1" customFormat="1" ht="48" customHeight="1" spans="1:8">
      <c r="A77" s="28"/>
      <c r="B77" s="29"/>
      <c r="C77" s="29"/>
      <c r="D77" s="29"/>
      <c r="E77" s="30"/>
      <c r="F77" s="31"/>
      <c r="G77" s="34"/>
      <c r="H77" s="33"/>
    </row>
    <row r="78" s="1" customFormat="1" ht="48" customHeight="1" spans="1:8">
      <c r="A78" s="28"/>
      <c r="B78" s="29"/>
      <c r="C78" s="29"/>
      <c r="D78" s="29"/>
      <c r="E78" s="30"/>
      <c r="F78" s="31"/>
      <c r="G78" s="34"/>
      <c r="H78" s="33"/>
    </row>
    <row r="79" s="1" customFormat="1" ht="48" customHeight="1" spans="1:8">
      <c r="A79" s="28"/>
      <c r="B79" s="29"/>
      <c r="C79" s="29"/>
      <c r="D79" s="29"/>
      <c r="E79" s="30"/>
      <c r="F79" s="31"/>
      <c r="G79" s="34"/>
      <c r="H79" s="33"/>
    </row>
    <row r="80" s="1" customFormat="1" ht="48" customHeight="1" spans="1:8">
      <c r="A80" s="28"/>
      <c r="B80" s="29"/>
      <c r="C80" s="29"/>
      <c r="D80" s="29"/>
      <c r="E80" s="30"/>
      <c r="F80" s="31"/>
      <c r="G80" s="34"/>
      <c r="H80" s="33"/>
    </row>
    <row r="81" s="1" customFormat="1" ht="48" customHeight="1" spans="1:8">
      <c r="A81" s="28"/>
      <c r="B81" s="29"/>
      <c r="C81" s="29"/>
      <c r="D81" s="29"/>
      <c r="E81" s="30"/>
      <c r="F81" s="31"/>
      <c r="G81" s="34"/>
      <c r="H81" s="33"/>
    </row>
    <row r="82" s="1" customFormat="1" ht="48" customHeight="1" spans="1:8">
      <c r="A82" s="28"/>
      <c r="B82" s="29"/>
      <c r="C82" s="29"/>
      <c r="D82" s="29"/>
      <c r="E82" s="30"/>
      <c r="F82" s="31"/>
      <c r="G82" s="34"/>
      <c r="H82" s="33"/>
    </row>
    <row r="83" s="1" customFormat="1" ht="48" customHeight="1" spans="1:8">
      <c r="A83" s="28"/>
      <c r="B83" s="29"/>
      <c r="C83" s="29"/>
      <c r="D83" s="29"/>
      <c r="E83" s="30"/>
      <c r="F83" s="31"/>
      <c r="G83" s="34"/>
      <c r="H83" s="33"/>
    </row>
    <row r="84" s="1" customFormat="1" ht="48" customHeight="1" spans="1:8">
      <c r="A84" s="28"/>
      <c r="B84" s="29"/>
      <c r="C84" s="29"/>
      <c r="D84" s="29"/>
      <c r="E84" s="30"/>
      <c r="F84" s="31"/>
      <c r="G84" s="34"/>
      <c r="H84" s="33"/>
    </row>
    <row r="85" s="1" customFormat="1" ht="48" customHeight="1" spans="1:8">
      <c r="A85" s="28"/>
      <c r="B85" s="29"/>
      <c r="C85" s="29"/>
      <c r="D85" s="29"/>
      <c r="E85" s="30"/>
      <c r="F85" s="31"/>
      <c r="G85" s="34"/>
      <c r="H85" s="33"/>
    </row>
    <row r="86" s="1" customFormat="1" ht="48" customHeight="1" spans="1:8">
      <c r="A86" s="28"/>
      <c r="B86" s="29"/>
      <c r="C86" s="29"/>
      <c r="D86" s="29"/>
      <c r="E86" s="30"/>
      <c r="F86" s="31"/>
      <c r="G86" s="34"/>
      <c r="H86" s="33"/>
    </row>
    <row r="87" s="1" customFormat="1" ht="48" customHeight="1" spans="1:8">
      <c r="A87" s="28"/>
      <c r="B87" s="29"/>
      <c r="C87" s="29"/>
      <c r="D87" s="29"/>
      <c r="E87" s="30"/>
      <c r="F87" s="31"/>
      <c r="G87" s="34"/>
      <c r="H87" s="33"/>
    </row>
    <row r="88" s="1" customFormat="1" ht="48" customHeight="1" spans="1:8">
      <c r="A88" s="28"/>
      <c r="B88" s="29"/>
      <c r="C88" s="29"/>
      <c r="D88" s="29"/>
      <c r="E88" s="30"/>
      <c r="F88" s="31"/>
      <c r="G88" s="34"/>
      <c r="H88" s="33"/>
    </row>
    <row r="89" s="1" customFormat="1" ht="48" customHeight="1" spans="1:8">
      <c r="A89" s="28"/>
      <c r="B89" s="29"/>
      <c r="C89" s="29"/>
      <c r="D89" s="29"/>
      <c r="E89" s="30"/>
      <c r="F89" s="31"/>
      <c r="G89" s="34"/>
      <c r="H89" s="33"/>
    </row>
    <row r="90" s="1" customFormat="1" ht="48" customHeight="1" spans="1:8">
      <c r="A90" s="28"/>
      <c r="B90" s="29"/>
      <c r="C90" s="29"/>
      <c r="D90" s="29"/>
      <c r="E90" s="30"/>
      <c r="F90" s="31"/>
      <c r="G90" s="34"/>
      <c r="H90" s="33"/>
    </row>
    <row r="91" s="1" customFormat="1" ht="48" customHeight="1" spans="1:8">
      <c r="A91" s="28"/>
      <c r="B91" s="29"/>
      <c r="C91" s="29"/>
      <c r="D91" s="29"/>
      <c r="E91" s="30"/>
      <c r="F91" s="31"/>
      <c r="G91" s="34"/>
      <c r="H91" s="33"/>
    </row>
    <row r="92" s="1" customFormat="1" ht="48" customHeight="1" spans="1:8">
      <c r="A92" s="28"/>
      <c r="B92" s="29"/>
      <c r="C92" s="29"/>
      <c r="D92" s="29"/>
      <c r="E92" s="30"/>
      <c r="F92" s="31"/>
      <c r="G92" s="34"/>
      <c r="H92" s="33"/>
    </row>
    <row r="93" s="1" customFormat="1" ht="48" customHeight="1" spans="1:8">
      <c r="A93" s="28"/>
      <c r="B93" s="29"/>
      <c r="C93" s="29"/>
      <c r="D93" s="29"/>
      <c r="E93" s="30"/>
      <c r="F93" s="31"/>
      <c r="G93" s="34"/>
      <c r="H93" s="33"/>
    </row>
    <row r="94" s="1" customFormat="1" ht="48" customHeight="1" spans="1:8">
      <c r="A94" s="28"/>
      <c r="B94" s="29"/>
      <c r="C94" s="29"/>
      <c r="D94" s="29"/>
      <c r="E94" s="30"/>
      <c r="F94" s="31"/>
      <c r="G94" s="34"/>
      <c r="H94" s="33"/>
    </row>
    <row r="95" s="1" customFormat="1" ht="48" customHeight="1" spans="1:8">
      <c r="A95" s="28"/>
      <c r="B95" s="29"/>
      <c r="C95" s="29"/>
      <c r="D95" s="29"/>
      <c r="E95" s="30"/>
      <c r="F95" s="31"/>
      <c r="G95" s="34"/>
      <c r="H95" s="33"/>
    </row>
    <row r="96" s="1" customFormat="1" ht="48" customHeight="1" spans="1:8">
      <c r="A96" s="28"/>
      <c r="B96" s="29"/>
      <c r="C96" s="29"/>
      <c r="D96" s="29"/>
      <c r="E96" s="30"/>
      <c r="F96" s="31"/>
      <c r="G96" s="34"/>
      <c r="H96" s="33"/>
    </row>
    <row r="97" s="1" customFormat="1" ht="48" customHeight="1" spans="1:8">
      <c r="A97" s="28"/>
      <c r="B97" s="29"/>
      <c r="C97" s="29"/>
      <c r="D97" s="29"/>
      <c r="E97" s="30"/>
      <c r="F97" s="31"/>
      <c r="G97" s="34"/>
      <c r="H97" s="33"/>
    </row>
    <row r="98" s="1" customFormat="1" ht="48" customHeight="1" spans="1:8">
      <c r="A98" s="28"/>
      <c r="B98" s="29"/>
      <c r="C98" s="29"/>
      <c r="D98" s="29"/>
      <c r="E98" s="30"/>
      <c r="F98" s="31"/>
      <c r="G98" s="34"/>
      <c r="H98" s="33"/>
    </row>
    <row r="99" s="1" customFormat="1" ht="48" customHeight="1" spans="1:8">
      <c r="A99" s="28"/>
      <c r="B99" s="29"/>
      <c r="C99" s="29"/>
      <c r="D99" s="29"/>
      <c r="E99" s="30"/>
      <c r="F99" s="31"/>
      <c r="G99" s="34"/>
      <c r="H99" s="33"/>
    </row>
    <row r="100" s="1" customFormat="1" ht="48" customHeight="1" spans="1:8">
      <c r="A100" s="28"/>
      <c r="B100" s="29"/>
      <c r="C100" s="29"/>
      <c r="D100" s="29"/>
      <c r="E100" s="30"/>
      <c r="F100" s="31"/>
      <c r="G100" s="34"/>
      <c r="H100" s="33"/>
    </row>
    <row r="101" s="1" customFormat="1" ht="48" customHeight="1" spans="1:8">
      <c r="A101" s="28"/>
      <c r="B101" s="29"/>
      <c r="C101" s="29"/>
      <c r="D101" s="29"/>
      <c r="E101" s="30"/>
      <c r="F101" s="31"/>
      <c r="G101" s="34"/>
      <c r="H101" s="33"/>
    </row>
    <row r="102" s="1" customFormat="1" ht="48" customHeight="1" spans="1:8">
      <c r="A102" s="28"/>
      <c r="B102" s="29"/>
      <c r="C102" s="29"/>
      <c r="D102" s="29"/>
      <c r="E102" s="30"/>
      <c r="F102" s="31"/>
      <c r="G102" s="34"/>
      <c r="H102" s="33"/>
    </row>
    <row r="103" s="1" customFormat="1" ht="48" customHeight="1" spans="1:8">
      <c r="A103" s="28"/>
      <c r="B103" s="29"/>
      <c r="C103" s="29"/>
      <c r="D103" s="29"/>
      <c r="E103" s="30"/>
      <c r="F103" s="31"/>
      <c r="G103" s="34"/>
      <c r="H103" s="33"/>
    </row>
    <row r="104" s="1" customFormat="1" ht="48" customHeight="1" spans="1:8">
      <c r="A104" s="28"/>
      <c r="B104" s="29"/>
      <c r="C104" s="29"/>
      <c r="D104" s="29"/>
      <c r="E104" s="30"/>
      <c r="F104" s="31"/>
      <c r="G104" s="34"/>
      <c r="H104" s="33"/>
    </row>
    <row r="105" s="1" customFormat="1" ht="48" customHeight="1" spans="1:8">
      <c r="A105" s="28"/>
      <c r="B105" s="29"/>
      <c r="C105" s="29"/>
      <c r="D105" s="29"/>
      <c r="E105" s="30"/>
      <c r="F105" s="31"/>
      <c r="G105" s="34"/>
      <c r="H105" s="33"/>
    </row>
    <row r="107" ht="15" customHeight="1"/>
  </sheetData>
  <sheetProtection password="8116" sheet="1" objects="1"/>
  <mergeCells count="9">
    <mergeCell ref="A1:H1"/>
    <mergeCell ref="A2:H2"/>
    <mergeCell ref="A3:H3"/>
    <mergeCell ref="A4:H4"/>
    <mergeCell ref="A21:G21"/>
    <mergeCell ref="A23:H23"/>
    <mergeCell ref="A54:G54"/>
    <mergeCell ref="A56:H56"/>
    <mergeCell ref="A68:G68"/>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8"/>
  <sheetViews>
    <sheetView workbookViewId="0">
      <selection activeCell="A1" sqref="$A1:$XFD1048576"/>
    </sheetView>
  </sheetViews>
  <sheetFormatPr defaultColWidth="9" defaultRowHeight="13.8" outlineLevelCol="7"/>
  <cols>
    <col min="1" max="1" width="7.33333333333333" style="3" customWidth="1"/>
    <col min="2" max="4" width="22.1111111111111" style="4" customWidth="1"/>
    <col min="5" max="5" width="4.75" style="1" customWidth="1"/>
    <col min="6" max="6" width="10.75" style="5" customWidth="1"/>
    <col min="7" max="7" width="9.44444444444444" style="1" customWidth="1"/>
    <col min="8" max="8" width="13.1111111111111" style="6" customWidth="1"/>
    <col min="9" max="9" width="9" style="1"/>
    <col min="10" max="10" width="10.6666666666667" style="1"/>
    <col min="11" max="13" width="9" style="1"/>
    <col min="14" max="14" width="10.2037037037037" style="1" customWidth="1"/>
    <col min="15" max="16384" width="9" style="1"/>
  </cols>
  <sheetData>
    <row r="1" s="1" customFormat="1" ht="35.1" customHeight="1" spans="1:8">
      <c r="A1" s="7" t="s">
        <v>180</v>
      </c>
      <c r="B1" s="7"/>
      <c r="C1" s="7"/>
      <c r="D1" s="7"/>
      <c r="E1" s="7"/>
      <c r="F1" s="8"/>
      <c r="G1" s="7"/>
      <c r="H1" s="9"/>
    </row>
    <row r="2" s="1" customFormat="1" ht="20.1" customHeight="1" spans="1:8">
      <c r="A2" s="10" t="str">
        <f>报价汇总表!A2</f>
        <v>项目名称：2023年奉贤区排堵保畅工程</v>
      </c>
      <c r="B2" s="10"/>
      <c r="C2" s="10"/>
      <c r="D2" s="10"/>
      <c r="E2" s="10"/>
      <c r="F2" s="11"/>
      <c r="G2" s="10"/>
      <c r="H2" s="12"/>
    </row>
    <row r="3" s="1" customFormat="1" ht="36" customHeight="1" spans="1:8">
      <c r="A3" s="13" t="s">
        <v>328</v>
      </c>
      <c r="B3" s="14"/>
      <c r="C3" s="14"/>
      <c r="D3" s="14"/>
      <c r="E3" s="14"/>
      <c r="F3" s="15"/>
      <c r="G3" s="14"/>
      <c r="H3" s="16"/>
    </row>
    <row r="4" s="1" customFormat="1" ht="30" customHeight="1" spans="1:8">
      <c r="A4" s="17" t="s">
        <v>182</v>
      </c>
      <c r="B4" s="18"/>
      <c r="C4" s="18"/>
      <c r="D4" s="18"/>
      <c r="E4" s="18"/>
      <c r="F4" s="19"/>
      <c r="G4" s="18"/>
      <c r="H4" s="20"/>
    </row>
    <row r="5" s="1" customFormat="1" ht="20.1" customHeight="1" spans="1:8">
      <c r="A5" s="21" t="s">
        <v>183</v>
      </c>
      <c r="B5" s="22" t="s">
        <v>184</v>
      </c>
      <c r="C5" s="23" t="s">
        <v>185</v>
      </c>
      <c r="D5" s="23" t="s">
        <v>186</v>
      </c>
      <c r="E5" s="24" t="s">
        <v>187</v>
      </c>
      <c r="F5" s="25" t="s">
        <v>188</v>
      </c>
      <c r="G5" s="26" t="s">
        <v>98</v>
      </c>
      <c r="H5" s="27" t="s">
        <v>189</v>
      </c>
    </row>
    <row r="6" s="1" customFormat="1" ht="24" customHeight="1" spans="1:8">
      <c r="A6" s="148" t="s">
        <v>190</v>
      </c>
      <c r="B6" s="149" t="s">
        <v>191</v>
      </c>
      <c r="C6" s="149" t="s">
        <v>102</v>
      </c>
      <c r="D6" s="149" t="s">
        <v>102</v>
      </c>
      <c r="E6" s="150" t="s">
        <v>102</v>
      </c>
      <c r="F6" s="31"/>
      <c r="G6" s="32"/>
      <c r="H6" s="33"/>
    </row>
    <row r="7" s="1" customFormat="1" ht="24" customHeight="1" spans="1:8">
      <c r="A7" s="148" t="s">
        <v>192</v>
      </c>
      <c r="B7" s="149" t="s">
        <v>193</v>
      </c>
      <c r="C7" s="149" t="s">
        <v>102</v>
      </c>
      <c r="D7" s="149" t="s">
        <v>102</v>
      </c>
      <c r="E7" s="150" t="s">
        <v>102</v>
      </c>
      <c r="F7" s="31"/>
      <c r="G7" s="32"/>
      <c r="H7" s="33"/>
    </row>
    <row r="8" s="1" customFormat="1" ht="64" customHeight="1" spans="1:8">
      <c r="A8" s="148" t="s">
        <v>105</v>
      </c>
      <c r="B8" s="149" t="s">
        <v>194</v>
      </c>
      <c r="C8" s="149" t="s">
        <v>195</v>
      </c>
      <c r="D8" s="149" t="s">
        <v>196</v>
      </c>
      <c r="E8" s="150" t="s">
        <v>197</v>
      </c>
      <c r="F8" s="34">
        <v>1529.1</v>
      </c>
      <c r="G8" s="32"/>
      <c r="H8" s="33">
        <f>F8*G8</f>
        <v>0</v>
      </c>
    </row>
    <row r="9" s="1" customFormat="1" ht="66" customHeight="1" spans="1:8">
      <c r="A9" s="148" t="s">
        <v>108</v>
      </c>
      <c r="B9" s="149" t="s">
        <v>198</v>
      </c>
      <c r="C9" s="149" t="s">
        <v>199</v>
      </c>
      <c r="D9" s="149" t="s">
        <v>200</v>
      </c>
      <c r="E9" s="150" t="s">
        <v>197</v>
      </c>
      <c r="F9" s="34">
        <v>400.56</v>
      </c>
      <c r="G9" s="32"/>
      <c r="H9" s="33">
        <f t="shared" ref="H9:H25" si="0">F9*G9</f>
        <v>0</v>
      </c>
    </row>
    <row r="10" s="2" customFormat="1" ht="75.6" spans="1:8">
      <c r="A10" s="148" t="s">
        <v>110</v>
      </c>
      <c r="B10" s="149" t="s">
        <v>329</v>
      </c>
      <c r="C10" s="149" t="s">
        <v>202</v>
      </c>
      <c r="D10" s="149" t="s">
        <v>200</v>
      </c>
      <c r="E10" s="150" t="s">
        <v>197</v>
      </c>
      <c r="F10" s="34">
        <v>41.62</v>
      </c>
      <c r="G10" s="32"/>
      <c r="H10" s="33">
        <f t="shared" si="0"/>
        <v>0</v>
      </c>
    </row>
    <row r="11" s="1" customFormat="1" ht="35" customHeight="1" spans="1:8">
      <c r="A11" s="148" t="s">
        <v>203</v>
      </c>
      <c r="B11" s="149" t="s">
        <v>330</v>
      </c>
      <c r="C11" s="149" t="s">
        <v>102</v>
      </c>
      <c r="D11" s="149" t="s">
        <v>102</v>
      </c>
      <c r="E11" s="150" t="s">
        <v>102</v>
      </c>
      <c r="F11" s="31"/>
      <c r="G11" s="32"/>
      <c r="H11" s="33"/>
    </row>
    <row r="12" s="1" customFormat="1" ht="55" customHeight="1" spans="1:8">
      <c r="A12" s="148" t="s">
        <v>108</v>
      </c>
      <c r="B12" s="149" t="s">
        <v>331</v>
      </c>
      <c r="C12" s="149" t="s">
        <v>332</v>
      </c>
      <c r="D12" s="149" t="s">
        <v>200</v>
      </c>
      <c r="E12" s="150" t="s">
        <v>207</v>
      </c>
      <c r="F12" s="34">
        <v>163.2</v>
      </c>
      <c r="G12" s="32"/>
      <c r="H12" s="33">
        <f t="shared" si="0"/>
        <v>0</v>
      </c>
    </row>
    <row r="13" s="1" customFormat="1" ht="32.4" spans="1:8">
      <c r="A13" s="148" t="s">
        <v>108</v>
      </c>
      <c r="B13" s="149" t="s">
        <v>333</v>
      </c>
      <c r="C13" s="149" t="s">
        <v>334</v>
      </c>
      <c r="D13" s="149" t="s">
        <v>200</v>
      </c>
      <c r="E13" s="150" t="s">
        <v>207</v>
      </c>
      <c r="F13" s="34">
        <v>240.72</v>
      </c>
      <c r="G13" s="32"/>
      <c r="H13" s="33">
        <f t="shared" si="0"/>
        <v>0</v>
      </c>
    </row>
    <row r="14" s="1" customFormat="1" ht="32.4" spans="1:8">
      <c r="A14" s="148" t="s">
        <v>108</v>
      </c>
      <c r="B14" s="149" t="s">
        <v>335</v>
      </c>
      <c r="C14" s="149" t="s">
        <v>336</v>
      </c>
      <c r="D14" s="149" t="s">
        <v>200</v>
      </c>
      <c r="E14" s="150" t="s">
        <v>207</v>
      </c>
      <c r="F14" s="34">
        <v>64.26</v>
      </c>
      <c r="G14" s="32"/>
      <c r="H14" s="33">
        <f t="shared" si="0"/>
        <v>0</v>
      </c>
    </row>
    <row r="15" s="1" customFormat="1" ht="32.4" spans="1:8">
      <c r="A15" s="148" t="s">
        <v>108</v>
      </c>
      <c r="B15" s="149" t="s">
        <v>337</v>
      </c>
      <c r="C15" s="149" t="s">
        <v>338</v>
      </c>
      <c r="D15" s="149" t="s">
        <v>200</v>
      </c>
      <c r="E15" s="150" t="s">
        <v>237</v>
      </c>
      <c r="F15" s="34">
        <v>1.02</v>
      </c>
      <c r="G15" s="32"/>
      <c r="H15" s="33">
        <f t="shared" si="0"/>
        <v>0</v>
      </c>
    </row>
    <row r="16" s="1" customFormat="1" ht="48" customHeight="1" spans="1:8">
      <c r="A16" s="148" t="s">
        <v>210</v>
      </c>
      <c r="B16" s="149" t="s">
        <v>211</v>
      </c>
      <c r="C16" s="149" t="s">
        <v>102</v>
      </c>
      <c r="D16" s="149" t="s">
        <v>102</v>
      </c>
      <c r="E16" s="150" t="s">
        <v>102</v>
      </c>
      <c r="F16" s="31"/>
      <c r="G16" s="32"/>
      <c r="H16" s="33"/>
    </row>
    <row r="17" s="1" customFormat="1" ht="24" customHeight="1" spans="1:8">
      <c r="A17" s="148" t="s">
        <v>212</v>
      </c>
      <c r="B17" s="149" t="s">
        <v>211</v>
      </c>
      <c r="C17" s="149" t="s">
        <v>102</v>
      </c>
      <c r="D17" s="149" t="s">
        <v>102</v>
      </c>
      <c r="E17" s="150" t="s">
        <v>102</v>
      </c>
      <c r="F17" s="31"/>
      <c r="G17" s="32"/>
      <c r="H17" s="33"/>
    </row>
    <row r="18" s="1" customFormat="1" ht="48" customHeight="1" spans="1:8">
      <c r="A18" s="148" t="s">
        <v>213</v>
      </c>
      <c r="B18" s="149" t="s">
        <v>211</v>
      </c>
      <c r="C18" s="149" t="s">
        <v>102</v>
      </c>
      <c r="D18" s="149" t="s">
        <v>102</v>
      </c>
      <c r="E18" s="150" t="s">
        <v>102</v>
      </c>
      <c r="F18" s="31"/>
      <c r="G18" s="32"/>
      <c r="H18" s="33"/>
    </row>
    <row r="19" s="1" customFormat="1" ht="54" spans="1:8">
      <c r="A19" s="148" t="s">
        <v>214</v>
      </c>
      <c r="B19" s="149" t="s">
        <v>211</v>
      </c>
      <c r="C19" s="149" t="s">
        <v>215</v>
      </c>
      <c r="D19" s="149" t="s">
        <v>216</v>
      </c>
      <c r="E19" s="150" t="s">
        <v>197</v>
      </c>
      <c r="F19" s="34">
        <v>556.92</v>
      </c>
      <c r="G19" s="32"/>
      <c r="H19" s="33">
        <f t="shared" si="0"/>
        <v>0</v>
      </c>
    </row>
    <row r="20" s="1" customFormat="1" ht="48" customHeight="1" spans="1:8">
      <c r="A20" s="148" t="s">
        <v>339</v>
      </c>
      <c r="B20" s="149" t="s">
        <v>340</v>
      </c>
      <c r="C20" s="149" t="s">
        <v>102</v>
      </c>
      <c r="D20" s="149" t="s">
        <v>102</v>
      </c>
      <c r="E20" s="150" t="s">
        <v>102</v>
      </c>
      <c r="F20" s="31"/>
      <c r="G20" s="32"/>
      <c r="H20" s="33"/>
    </row>
    <row r="21" s="1" customFormat="1" ht="48" customHeight="1" spans="1:8">
      <c r="A21" s="148" t="s">
        <v>341</v>
      </c>
      <c r="B21" s="149" t="s">
        <v>340</v>
      </c>
      <c r="C21" s="149" t="s">
        <v>102</v>
      </c>
      <c r="D21" s="149" t="s">
        <v>102</v>
      </c>
      <c r="E21" s="150" t="s">
        <v>102</v>
      </c>
      <c r="F21" s="31"/>
      <c r="G21" s="32"/>
      <c r="H21" s="33"/>
    </row>
    <row r="22" s="1" customFormat="1" ht="97.2" spans="1:8">
      <c r="A22" s="148" t="s">
        <v>110</v>
      </c>
      <c r="B22" s="149" t="s">
        <v>342</v>
      </c>
      <c r="C22" s="149" t="s">
        <v>343</v>
      </c>
      <c r="D22" s="149" t="s">
        <v>344</v>
      </c>
      <c r="E22" s="150" t="s">
        <v>237</v>
      </c>
      <c r="F22" s="34">
        <v>1.02</v>
      </c>
      <c r="G22" s="32"/>
      <c r="H22" s="33">
        <f t="shared" si="0"/>
        <v>0</v>
      </c>
    </row>
    <row r="23" s="1" customFormat="1" ht="48" customHeight="1" spans="1:8">
      <c r="A23" s="148" t="s">
        <v>217</v>
      </c>
      <c r="B23" s="149" t="s">
        <v>218</v>
      </c>
      <c r="C23" s="149" t="s">
        <v>102</v>
      </c>
      <c r="D23" s="149" t="s">
        <v>102</v>
      </c>
      <c r="E23" s="150" t="s">
        <v>102</v>
      </c>
      <c r="F23" s="31"/>
      <c r="G23" s="32"/>
      <c r="H23" s="33"/>
    </row>
    <row r="24" s="1" customFormat="1" ht="48" customHeight="1" spans="1:8">
      <c r="A24" s="148" t="s">
        <v>219</v>
      </c>
      <c r="B24" s="149" t="s">
        <v>220</v>
      </c>
      <c r="C24" s="149" t="s">
        <v>102</v>
      </c>
      <c r="D24" s="149" t="s">
        <v>102</v>
      </c>
      <c r="E24" s="150" t="s">
        <v>102</v>
      </c>
      <c r="F24" s="31"/>
      <c r="G24" s="32"/>
      <c r="H24" s="33"/>
    </row>
    <row r="25" s="1" customFormat="1" ht="97.2" spans="1:8">
      <c r="A25" s="148" t="s">
        <v>108</v>
      </c>
      <c r="B25" s="149" t="s">
        <v>221</v>
      </c>
      <c r="C25" s="149" t="s">
        <v>222</v>
      </c>
      <c r="D25" s="149" t="s">
        <v>223</v>
      </c>
      <c r="E25" s="150" t="s">
        <v>207</v>
      </c>
      <c r="F25" s="34">
        <v>163.2</v>
      </c>
      <c r="G25" s="32"/>
      <c r="H25" s="33">
        <f t="shared" si="0"/>
        <v>0</v>
      </c>
    </row>
    <row r="26" s="1" customFormat="1" ht="35.45" customHeight="1" spans="1:8">
      <c r="A26" s="35" t="s">
        <v>224</v>
      </c>
      <c r="B26" s="36"/>
      <c r="C26" s="36"/>
      <c r="D26" s="36"/>
      <c r="E26" s="36"/>
      <c r="F26" s="37"/>
      <c r="G26" s="36"/>
      <c r="H26" s="38">
        <f>SUM(H6:H25)</f>
        <v>0</v>
      </c>
    </row>
    <row r="27" s="1" customFormat="1" ht="48" customHeight="1" spans="1:8">
      <c r="A27" s="39"/>
      <c r="B27" s="40"/>
      <c r="C27" s="40"/>
      <c r="D27" s="40"/>
      <c r="E27" s="41"/>
      <c r="F27" s="42"/>
      <c r="G27" s="43"/>
      <c r="H27" s="44"/>
    </row>
    <row r="28" s="1" customFormat="1" ht="48" customHeight="1" spans="1:8">
      <c r="A28" s="17" t="s">
        <v>225</v>
      </c>
      <c r="B28" s="18"/>
      <c r="C28" s="18"/>
      <c r="D28" s="18"/>
      <c r="E28" s="18"/>
      <c r="F28" s="19"/>
      <c r="G28" s="18"/>
      <c r="H28" s="20"/>
    </row>
    <row r="29" s="1" customFormat="1" ht="48" customHeight="1" spans="1:8">
      <c r="A29" s="21" t="s">
        <v>183</v>
      </c>
      <c r="B29" s="22" t="s">
        <v>184</v>
      </c>
      <c r="C29" s="23" t="s">
        <v>185</v>
      </c>
      <c r="D29" s="23" t="s">
        <v>186</v>
      </c>
      <c r="E29" s="24" t="s">
        <v>187</v>
      </c>
      <c r="F29" s="25" t="s">
        <v>188</v>
      </c>
      <c r="G29" s="26" t="s">
        <v>98</v>
      </c>
      <c r="H29" s="27" t="s">
        <v>189</v>
      </c>
    </row>
    <row r="30" s="1" customFormat="1" ht="48" customHeight="1" spans="1:8">
      <c r="A30" s="148" t="s">
        <v>226</v>
      </c>
      <c r="B30" s="149" t="s">
        <v>227</v>
      </c>
      <c r="C30" s="149" t="s">
        <v>102</v>
      </c>
      <c r="D30" s="149" t="s">
        <v>102</v>
      </c>
      <c r="E30" s="150" t="s">
        <v>102</v>
      </c>
      <c r="F30" s="31"/>
      <c r="G30" s="32"/>
      <c r="H30" s="33"/>
    </row>
    <row r="31" s="1" customFormat="1" ht="48" customHeight="1" spans="1:8">
      <c r="A31" s="148" t="s">
        <v>228</v>
      </c>
      <c r="B31" s="149" t="s">
        <v>229</v>
      </c>
      <c r="C31" s="149" t="s">
        <v>102</v>
      </c>
      <c r="D31" s="149" t="s">
        <v>102</v>
      </c>
      <c r="E31" s="150" t="s">
        <v>102</v>
      </c>
      <c r="F31" s="31"/>
      <c r="G31" s="32"/>
      <c r="H31" s="33"/>
    </row>
    <row r="32" s="1" customFormat="1" ht="54" spans="1:8">
      <c r="A32" s="148" t="s">
        <v>105</v>
      </c>
      <c r="B32" s="149" t="s">
        <v>229</v>
      </c>
      <c r="C32" s="149" t="s">
        <v>230</v>
      </c>
      <c r="D32" s="149" t="s">
        <v>231</v>
      </c>
      <c r="E32" s="150" t="s">
        <v>197</v>
      </c>
      <c r="F32" s="34">
        <v>306.46</v>
      </c>
      <c r="G32" s="32"/>
      <c r="H32" s="33">
        <f>F32*G32</f>
        <v>0</v>
      </c>
    </row>
    <row r="33" s="1" customFormat="1" ht="48" customHeight="1" spans="1:8">
      <c r="A33" s="148" t="s">
        <v>232</v>
      </c>
      <c r="B33" s="149" t="s">
        <v>233</v>
      </c>
      <c r="C33" s="149" t="s">
        <v>102</v>
      </c>
      <c r="D33" s="149" t="s">
        <v>102</v>
      </c>
      <c r="E33" s="150" t="s">
        <v>102</v>
      </c>
      <c r="F33" s="31"/>
      <c r="G33" s="32"/>
      <c r="H33" s="33"/>
    </row>
    <row r="34" s="1" customFormat="1" ht="64.8" spans="1:8">
      <c r="A34" s="148" t="s">
        <v>105</v>
      </c>
      <c r="B34" s="149" t="s">
        <v>234</v>
      </c>
      <c r="C34" s="149" t="s">
        <v>235</v>
      </c>
      <c r="D34" s="149" t="s">
        <v>236</v>
      </c>
      <c r="E34" s="150" t="s">
        <v>237</v>
      </c>
      <c r="F34" s="34">
        <v>61.29</v>
      </c>
      <c r="G34" s="32"/>
      <c r="H34" s="33">
        <f t="shared" ref="H33:H53" si="1">F34*G34</f>
        <v>0</v>
      </c>
    </row>
    <row r="35" s="1" customFormat="1" ht="48" customHeight="1" spans="1:8">
      <c r="A35" s="148" t="s">
        <v>238</v>
      </c>
      <c r="B35" s="149" t="s">
        <v>239</v>
      </c>
      <c r="C35" s="149" t="s">
        <v>102</v>
      </c>
      <c r="D35" s="149" t="s">
        <v>102</v>
      </c>
      <c r="E35" s="150" t="s">
        <v>102</v>
      </c>
      <c r="F35" s="31"/>
      <c r="G35" s="32"/>
      <c r="H35" s="33"/>
    </row>
    <row r="36" s="1" customFormat="1" ht="64.8" spans="1:8">
      <c r="A36" s="148" t="s">
        <v>240</v>
      </c>
      <c r="B36" s="149" t="s">
        <v>241</v>
      </c>
      <c r="C36" s="149" t="s">
        <v>242</v>
      </c>
      <c r="D36" s="149" t="s">
        <v>243</v>
      </c>
      <c r="E36" s="150" t="s">
        <v>197</v>
      </c>
      <c r="F36" s="34">
        <v>2142.02</v>
      </c>
      <c r="G36" s="32"/>
      <c r="H36" s="33">
        <f t="shared" si="1"/>
        <v>0</v>
      </c>
    </row>
    <row r="37" s="1" customFormat="1" ht="48" customHeight="1" spans="1:8">
      <c r="A37" s="148" t="s">
        <v>244</v>
      </c>
      <c r="B37" s="149" t="s">
        <v>245</v>
      </c>
      <c r="C37" s="149" t="s">
        <v>102</v>
      </c>
      <c r="D37" s="149" t="s">
        <v>102</v>
      </c>
      <c r="E37" s="150" t="s">
        <v>102</v>
      </c>
      <c r="F37" s="31"/>
      <c r="G37" s="32"/>
      <c r="H37" s="33"/>
    </row>
    <row r="38" s="1" customFormat="1" ht="48" customHeight="1" spans="1:8">
      <c r="A38" s="148" t="s">
        <v>246</v>
      </c>
      <c r="B38" s="149" t="s">
        <v>247</v>
      </c>
      <c r="C38" s="149" t="s">
        <v>102</v>
      </c>
      <c r="D38" s="149" t="s">
        <v>102</v>
      </c>
      <c r="E38" s="150" t="s">
        <v>102</v>
      </c>
      <c r="F38" s="31"/>
      <c r="G38" s="32"/>
      <c r="H38" s="33"/>
    </row>
    <row r="39" s="1" customFormat="1" ht="108" spans="1:8">
      <c r="A39" s="148" t="s">
        <v>105</v>
      </c>
      <c r="B39" s="149" t="s">
        <v>345</v>
      </c>
      <c r="C39" s="149" t="s">
        <v>346</v>
      </c>
      <c r="D39" s="149" t="s">
        <v>250</v>
      </c>
      <c r="E39" s="150" t="s">
        <v>197</v>
      </c>
      <c r="F39" s="34">
        <v>1835.56</v>
      </c>
      <c r="G39" s="32"/>
      <c r="H39" s="33">
        <f t="shared" si="1"/>
        <v>0</v>
      </c>
    </row>
    <row r="40" s="1" customFormat="1" ht="48" customHeight="1" spans="1:8">
      <c r="A40" s="148" t="s">
        <v>347</v>
      </c>
      <c r="B40" s="149" t="s">
        <v>348</v>
      </c>
      <c r="C40" s="149" t="s">
        <v>102</v>
      </c>
      <c r="D40" s="149" t="s">
        <v>102</v>
      </c>
      <c r="E40" s="150" t="s">
        <v>102</v>
      </c>
      <c r="F40" s="31"/>
      <c r="G40" s="32"/>
      <c r="H40" s="33"/>
    </row>
    <row r="41" s="1" customFormat="1" ht="108" spans="1:8">
      <c r="A41" s="148" t="s">
        <v>105</v>
      </c>
      <c r="B41" s="149" t="s">
        <v>349</v>
      </c>
      <c r="C41" s="149" t="s">
        <v>350</v>
      </c>
      <c r="D41" s="149" t="s">
        <v>250</v>
      </c>
      <c r="E41" s="150" t="s">
        <v>197</v>
      </c>
      <c r="F41" s="34">
        <v>306.46</v>
      </c>
      <c r="G41" s="32"/>
      <c r="H41" s="33">
        <f t="shared" si="1"/>
        <v>0</v>
      </c>
    </row>
    <row r="42" s="1" customFormat="1" ht="27" customHeight="1" spans="1:8">
      <c r="A42" s="148" t="s">
        <v>257</v>
      </c>
      <c r="B42" s="149" t="s">
        <v>351</v>
      </c>
      <c r="C42" s="149" t="s">
        <v>102</v>
      </c>
      <c r="D42" s="149" t="s">
        <v>102</v>
      </c>
      <c r="E42" s="150" t="s">
        <v>102</v>
      </c>
      <c r="F42" s="31"/>
      <c r="G42" s="32"/>
      <c r="H42" s="33"/>
    </row>
    <row r="43" s="1" customFormat="1" ht="48" customHeight="1" spans="1:8">
      <c r="A43" s="148" t="s">
        <v>259</v>
      </c>
      <c r="B43" s="149" t="s">
        <v>351</v>
      </c>
      <c r="C43" s="149" t="s">
        <v>102</v>
      </c>
      <c r="D43" s="149" t="s">
        <v>102</v>
      </c>
      <c r="E43" s="150" t="s">
        <v>102</v>
      </c>
      <c r="F43" s="31"/>
      <c r="G43" s="32"/>
      <c r="H43" s="33"/>
    </row>
    <row r="44" s="1" customFormat="1" ht="118.8" spans="1:8">
      <c r="A44" s="148" t="s">
        <v>105</v>
      </c>
      <c r="B44" s="149" t="s">
        <v>260</v>
      </c>
      <c r="C44" s="149" t="s">
        <v>261</v>
      </c>
      <c r="D44" s="149" t="s">
        <v>262</v>
      </c>
      <c r="E44" s="150" t="s">
        <v>197</v>
      </c>
      <c r="F44" s="34">
        <v>41.62</v>
      </c>
      <c r="G44" s="32"/>
      <c r="H44" s="33">
        <f t="shared" si="1"/>
        <v>0</v>
      </c>
    </row>
    <row r="45" s="1" customFormat="1" ht="27" customHeight="1" spans="1:8">
      <c r="A45" s="148" t="s">
        <v>263</v>
      </c>
      <c r="B45" s="149" t="s">
        <v>264</v>
      </c>
      <c r="C45" s="149" t="s">
        <v>102</v>
      </c>
      <c r="D45" s="149" t="s">
        <v>102</v>
      </c>
      <c r="E45" s="150" t="s">
        <v>102</v>
      </c>
      <c r="F45" s="31"/>
      <c r="G45" s="32"/>
      <c r="H45" s="33"/>
    </row>
    <row r="46" s="1" customFormat="1" ht="48" customHeight="1" spans="1:8">
      <c r="A46" s="148" t="s">
        <v>265</v>
      </c>
      <c r="B46" s="149" t="s">
        <v>264</v>
      </c>
      <c r="C46" s="149" t="s">
        <v>102</v>
      </c>
      <c r="D46" s="149" t="s">
        <v>102</v>
      </c>
      <c r="E46" s="150" t="s">
        <v>102</v>
      </c>
      <c r="F46" s="31"/>
      <c r="G46" s="32"/>
      <c r="H46" s="33"/>
    </row>
    <row r="47" s="1" customFormat="1" ht="97.2" spans="1:8">
      <c r="A47" s="148" t="s">
        <v>105</v>
      </c>
      <c r="B47" s="149" t="s">
        <v>266</v>
      </c>
      <c r="C47" s="149" t="s">
        <v>267</v>
      </c>
      <c r="D47" s="149" t="s">
        <v>268</v>
      </c>
      <c r="E47" s="150" t="s">
        <v>197</v>
      </c>
      <c r="F47" s="34">
        <v>306.46</v>
      </c>
      <c r="G47" s="32"/>
      <c r="H47" s="33">
        <f t="shared" si="1"/>
        <v>0</v>
      </c>
    </row>
    <row r="48" s="1" customFormat="1" ht="27" customHeight="1" spans="1:8">
      <c r="A48" s="148" t="s">
        <v>272</v>
      </c>
      <c r="B48" s="149" t="s">
        <v>273</v>
      </c>
      <c r="C48" s="149" t="s">
        <v>102</v>
      </c>
      <c r="D48" s="149" t="s">
        <v>102</v>
      </c>
      <c r="E48" s="150" t="s">
        <v>102</v>
      </c>
      <c r="F48" s="31"/>
      <c r="G48" s="32"/>
      <c r="H48" s="33"/>
    </row>
    <row r="49" s="1" customFormat="1" ht="54" spans="1:8">
      <c r="A49" s="148" t="s">
        <v>108</v>
      </c>
      <c r="B49" s="149" t="s">
        <v>274</v>
      </c>
      <c r="C49" s="149" t="s">
        <v>275</v>
      </c>
      <c r="D49" s="149" t="s">
        <v>276</v>
      </c>
      <c r="E49" s="150" t="s">
        <v>277</v>
      </c>
      <c r="F49" s="34">
        <v>2569.05</v>
      </c>
      <c r="G49" s="32"/>
      <c r="H49" s="33">
        <f t="shared" si="1"/>
        <v>0</v>
      </c>
    </row>
    <row r="50" s="1" customFormat="1" ht="48" customHeight="1" spans="1:8">
      <c r="A50" s="148" t="s">
        <v>278</v>
      </c>
      <c r="B50" s="149" t="s">
        <v>279</v>
      </c>
      <c r="C50" s="149" t="s">
        <v>102</v>
      </c>
      <c r="D50" s="149" t="s">
        <v>102</v>
      </c>
      <c r="E50" s="150" t="s">
        <v>102</v>
      </c>
      <c r="F50" s="31"/>
      <c r="G50" s="32"/>
      <c r="H50" s="33"/>
    </row>
    <row r="51" s="1" customFormat="1" ht="54" spans="1:8">
      <c r="A51" s="148" t="s">
        <v>280</v>
      </c>
      <c r="B51" s="149" t="s">
        <v>352</v>
      </c>
      <c r="C51" s="149" t="s">
        <v>353</v>
      </c>
      <c r="D51" s="149" t="s">
        <v>283</v>
      </c>
      <c r="E51" s="150" t="s">
        <v>207</v>
      </c>
      <c r="F51" s="34">
        <v>163.2</v>
      </c>
      <c r="G51" s="32"/>
      <c r="H51" s="33">
        <f t="shared" si="1"/>
        <v>0</v>
      </c>
    </row>
    <row r="52" s="1" customFormat="1" ht="54" spans="1:8">
      <c r="A52" s="148" t="s">
        <v>280</v>
      </c>
      <c r="B52" s="149" t="s">
        <v>354</v>
      </c>
      <c r="C52" s="149" t="s">
        <v>355</v>
      </c>
      <c r="D52" s="149" t="s">
        <v>286</v>
      </c>
      <c r="E52" s="150" t="s">
        <v>207</v>
      </c>
      <c r="F52" s="34">
        <v>240.72</v>
      </c>
      <c r="G52" s="32"/>
      <c r="H52" s="33">
        <f t="shared" si="1"/>
        <v>0</v>
      </c>
    </row>
    <row r="53" s="1" customFormat="1" ht="54" spans="1:8">
      <c r="A53" s="148" t="s">
        <v>280</v>
      </c>
      <c r="B53" s="149" t="s">
        <v>356</v>
      </c>
      <c r="C53" s="149" t="s">
        <v>357</v>
      </c>
      <c r="D53" s="149" t="s">
        <v>286</v>
      </c>
      <c r="E53" s="150" t="s">
        <v>207</v>
      </c>
      <c r="F53" s="34">
        <v>64.26</v>
      </c>
      <c r="G53" s="32"/>
      <c r="H53" s="33">
        <f t="shared" si="1"/>
        <v>0</v>
      </c>
    </row>
    <row r="54" s="1" customFormat="1" ht="48" customHeight="1" spans="1:8">
      <c r="A54" s="35" t="s">
        <v>300</v>
      </c>
      <c r="B54" s="36"/>
      <c r="C54" s="36"/>
      <c r="D54" s="36"/>
      <c r="E54" s="36"/>
      <c r="F54" s="37"/>
      <c r="G54" s="36"/>
      <c r="H54" s="38">
        <f>SUM(H30:H53)</f>
        <v>0</v>
      </c>
    </row>
    <row r="55" s="1" customFormat="1" ht="48" customHeight="1" spans="1:8">
      <c r="A55" s="39"/>
      <c r="B55" s="40"/>
      <c r="C55" s="40"/>
      <c r="D55" s="40"/>
      <c r="E55" s="41"/>
      <c r="F55" s="42"/>
      <c r="G55" s="43"/>
      <c r="H55" s="44"/>
    </row>
    <row r="56" s="1" customFormat="1" ht="48" customHeight="1" spans="1:8">
      <c r="A56" s="17" t="s">
        <v>301</v>
      </c>
      <c r="B56" s="18"/>
      <c r="C56" s="18"/>
      <c r="D56" s="18"/>
      <c r="E56" s="18"/>
      <c r="F56" s="19"/>
      <c r="G56" s="18"/>
      <c r="H56" s="20"/>
    </row>
    <row r="57" s="1" customFormat="1" ht="48" customHeight="1" spans="1:8">
      <c r="A57" s="21" t="s">
        <v>183</v>
      </c>
      <c r="B57" s="22" t="s">
        <v>184</v>
      </c>
      <c r="C57" s="23" t="s">
        <v>185</v>
      </c>
      <c r="D57" s="23" t="s">
        <v>186</v>
      </c>
      <c r="E57" s="24" t="s">
        <v>187</v>
      </c>
      <c r="F57" s="25" t="s">
        <v>188</v>
      </c>
      <c r="G57" s="26" t="s">
        <v>98</v>
      </c>
      <c r="H57" s="27" t="s">
        <v>189</v>
      </c>
    </row>
    <row r="58" s="1" customFormat="1" ht="48" customHeight="1" spans="1:8">
      <c r="A58" s="148" t="s">
        <v>302</v>
      </c>
      <c r="B58" s="149" t="s">
        <v>303</v>
      </c>
      <c r="C58" s="149" t="s">
        <v>102</v>
      </c>
      <c r="D58" s="149" t="s">
        <v>102</v>
      </c>
      <c r="E58" s="150" t="s">
        <v>102</v>
      </c>
      <c r="F58" s="31"/>
      <c r="G58" s="32"/>
      <c r="H58" s="33"/>
    </row>
    <row r="59" s="1" customFormat="1" ht="48" customHeight="1" spans="1:8">
      <c r="A59" s="148" t="s">
        <v>304</v>
      </c>
      <c r="B59" s="149" t="s">
        <v>303</v>
      </c>
      <c r="C59" s="149" t="s">
        <v>102</v>
      </c>
      <c r="D59" s="149" t="s">
        <v>102</v>
      </c>
      <c r="E59" s="150" t="s">
        <v>102</v>
      </c>
      <c r="F59" s="31"/>
      <c r="G59" s="32"/>
      <c r="H59" s="33"/>
    </row>
    <row r="60" s="1" customFormat="1" ht="48" customHeight="1" spans="1:8">
      <c r="A60" s="148" t="s">
        <v>105</v>
      </c>
      <c r="B60" s="149" t="s">
        <v>305</v>
      </c>
      <c r="C60" s="149" t="s">
        <v>358</v>
      </c>
      <c r="D60" s="149" t="s">
        <v>307</v>
      </c>
      <c r="E60" s="150" t="s">
        <v>207</v>
      </c>
      <c r="F60" s="34">
        <v>110.16</v>
      </c>
      <c r="G60" s="32"/>
      <c r="H60" s="33">
        <f>F60*G60</f>
        <v>0</v>
      </c>
    </row>
    <row r="61" s="1" customFormat="1" ht="64.8" spans="1:8">
      <c r="A61" s="148" t="s">
        <v>105</v>
      </c>
      <c r="B61" s="149" t="s">
        <v>359</v>
      </c>
      <c r="C61" s="149" t="s">
        <v>360</v>
      </c>
      <c r="D61" s="149" t="s">
        <v>361</v>
      </c>
      <c r="E61" s="150" t="s">
        <v>207</v>
      </c>
      <c r="F61" s="34">
        <v>110.16</v>
      </c>
      <c r="G61" s="32"/>
      <c r="H61" s="33">
        <f>F61*G61</f>
        <v>0</v>
      </c>
    </row>
    <row r="62" s="1" customFormat="1" ht="48" customHeight="1" spans="1:8">
      <c r="A62" s="148" t="s">
        <v>311</v>
      </c>
      <c r="B62" s="149" t="s">
        <v>312</v>
      </c>
      <c r="C62" s="149" t="s">
        <v>102</v>
      </c>
      <c r="D62" s="149" t="s">
        <v>102</v>
      </c>
      <c r="E62" s="150" t="s">
        <v>102</v>
      </c>
      <c r="F62" s="31"/>
      <c r="G62" s="32"/>
      <c r="H62" s="33"/>
    </row>
    <row r="63" s="1" customFormat="1" ht="86.4" spans="1:8">
      <c r="A63" s="148" t="s">
        <v>313</v>
      </c>
      <c r="B63" s="149" t="s">
        <v>362</v>
      </c>
      <c r="C63" s="149" t="s">
        <v>363</v>
      </c>
      <c r="D63" s="149" t="s">
        <v>316</v>
      </c>
      <c r="E63" s="150" t="s">
        <v>317</v>
      </c>
      <c r="F63" s="34">
        <v>1</v>
      </c>
      <c r="G63" s="32"/>
      <c r="H63" s="33">
        <f>F63*G63</f>
        <v>0</v>
      </c>
    </row>
    <row r="64" s="1" customFormat="1" ht="86.4" spans="1:8">
      <c r="A64" s="148" t="s">
        <v>318</v>
      </c>
      <c r="B64" s="149" t="s">
        <v>319</v>
      </c>
      <c r="C64" s="149" t="s">
        <v>364</v>
      </c>
      <c r="D64" s="149" t="s">
        <v>365</v>
      </c>
      <c r="E64" s="150" t="s">
        <v>317</v>
      </c>
      <c r="F64" s="34">
        <v>15</v>
      </c>
      <c r="G64" s="32"/>
      <c r="H64" s="33">
        <f>F64*G64</f>
        <v>0</v>
      </c>
    </row>
    <row r="65" s="1" customFormat="1" ht="75.6" spans="1:8">
      <c r="A65" s="148" t="s">
        <v>366</v>
      </c>
      <c r="B65" s="149" t="s">
        <v>367</v>
      </c>
      <c r="C65" s="149" t="s">
        <v>368</v>
      </c>
      <c r="D65" s="149" t="s">
        <v>369</v>
      </c>
      <c r="E65" s="150" t="s">
        <v>317</v>
      </c>
      <c r="F65" s="34">
        <v>1</v>
      </c>
      <c r="G65" s="32"/>
      <c r="H65" s="33">
        <f>F65*G65</f>
        <v>0</v>
      </c>
    </row>
    <row r="66" s="1" customFormat="1" ht="48" customHeight="1" spans="1:8">
      <c r="A66" s="148" t="s">
        <v>321</v>
      </c>
      <c r="B66" s="149" t="s">
        <v>322</v>
      </c>
      <c r="C66" s="149" t="s">
        <v>102</v>
      </c>
      <c r="D66" s="149" t="s">
        <v>102</v>
      </c>
      <c r="E66" s="150" t="s">
        <v>102</v>
      </c>
      <c r="F66" s="31"/>
      <c r="G66" s="32"/>
      <c r="H66" s="33"/>
    </row>
    <row r="67" s="1" customFormat="1" ht="48" customHeight="1" spans="1:8">
      <c r="A67" s="148" t="s">
        <v>323</v>
      </c>
      <c r="B67" s="149" t="s">
        <v>324</v>
      </c>
      <c r="C67" s="149" t="s">
        <v>102</v>
      </c>
      <c r="D67" s="149" t="s">
        <v>102</v>
      </c>
      <c r="E67" s="150" t="s">
        <v>102</v>
      </c>
      <c r="F67" s="31"/>
      <c r="G67" s="32"/>
      <c r="H67" s="33"/>
    </row>
    <row r="68" s="1" customFormat="1" ht="151.2" spans="1:8">
      <c r="A68" s="148" t="s">
        <v>105</v>
      </c>
      <c r="B68" s="149" t="s">
        <v>324</v>
      </c>
      <c r="C68" s="149" t="s">
        <v>325</v>
      </c>
      <c r="D68" s="149" t="s">
        <v>326</v>
      </c>
      <c r="E68" s="150" t="s">
        <v>197</v>
      </c>
      <c r="F68" s="34">
        <v>44.3</v>
      </c>
      <c r="G68" s="32"/>
      <c r="H68" s="33">
        <f>F68*G68</f>
        <v>0</v>
      </c>
    </row>
    <row r="69" s="1" customFormat="1" ht="48" customHeight="1" spans="1:8">
      <c r="A69" s="35" t="s">
        <v>327</v>
      </c>
      <c r="B69" s="36"/>
      <c r="C69" s="36"/>
      <c r="D69" s="36"/>
      <c r="E69" s="36"/>
      <c r="F69" s="37"/>
      <c r="G69" s="36"/>
      <c r="H69" s="38">
        <f>SUM(H58:H68)</f>
        <v>0</v>
      </c>
    </row>
    <row r="70" s="1" customFormat="1" ht="48" customHeight="1" spans="1:8">
      <c r="A70" s="45"/>
      <c r="B70" s="46"/>
      <c r="C70" s="46"/>
      <c r="D70" s="46"/>
      <c r="E70" s="47"/>
      <c r="F70" s="48"/>
      <c r="G70" s="49"/>
      <c r="H70" s="50"/>
    </row>
    <row r="71" s="1" customFormat="1" ht="48" customHeight="1" spans="1:8">
      <c r="A71" s="28"/>
      <c r="B71" s="29"/>
      <c r="C71" s="29"/>
      <c r="D71" s="29"/>
      <c r="E71" s="30"/>
      <c r="F71" s="31"/>
      <c r="G71" s="34"/>
      <c r="H71" s="33"/>
    </row>
    <row r="72" s="1" customFormat="1" ht="48" customHeight="1" spans="1:8">
      <c r="A72" s="28"/>
      <c r="B72" s="29"/>
      <c r="C72" s="29"/>
      <c r="D72" s="29"/>
      <c r="E72" s="30"/>
      <c r="F72" s="31"/>
      <c r="G72" s="34"/>
      <c r="H72" s="33"/>
    </row>
    <row r="73" s="1" customFormat="1" ht="48" customHeight="1" spans="1:8">
      <c r="A73" s="28"/>
      <c r="B73" s="29"/>
      <c r="C73" s="29"/>
      <c r="D73" s="29"/>
      <c r="E73" s="30"/>
      <c r="F73" s="31"/>
      <c r="G73" s="34"/>
      <c r="H73" s="33"/>
    </row>
    <row r="74" s="1" customFormat="1" ht="48" customHeight="1" spans="1:8">
      <c r="A74" s="28"/>
      <c r="B74" s="29"/>
      <c r="C74" s="29"/>
      <c r="D74" s="29"/>
      <c r="E74" s="30"/>
      <c r="F74" s="31"/>
      <c r="G74" s="34"/>
      <c r="H74" s="33"/>
    </row>
    <row r="75" s="1" customFormat="1" ht="48" customHeight="1" spans="1:8">
      <c r="A75" s="28"/>
      <c r="B75" s="29"/>
      <c r="C75" s="29"/>
      <c r="D75" s="29"/>
      <c r="E75" s="30"/>
      <c r="F75" s="31"/>
      <c r="G75" s="34"/>
      <c r="H75" s="33"/>
    </row>
    <row r="76" s="1" customFormat="1" ht="48" customHeight="1" spans="1:8">
      <c r="A76" s="28"/>
      <c r="B76" s="29"/>
      <c r="C76" s="29"/>
      <c r="D76" s="29"/>
      <c r="E76" s="30"/>
      <c r="F76" s="31"/>
      <c r="G76" s="34"/>
      <c r="H76" s="33"/>
    </row>
    <row r="77" s="1" customFormat="1" ht="48" customHeight="1" spans="1:8">
      <c r="A77" s="28"/>
      <c r="B77" s="29"/>
      <c r="C77" s="29"/>
      <c r="D77" s="29"/>
      <c r="E77" s="30"/>
      <c r="F77" s="31"/>
      <c r="G77" s="34"/>
      <c r="H77" s="33"/>
    </row>
    <row r="78" s="1" customFormat="1" ht="48" customHeight="1" spans="1:8">
      <c r="A78" s="28"/>
      <c r="B78" s="29"/>
      <c r="C78" s="29"/>
      <c r="D78" s="29"/>
      <c r="E78" s="30"/>
      <c r="F78" s="31"/>
      <c r="G78" s="34"/>
      <c r="H78" s="33"/>
    </row>
    <row r="79" s="1" customFormat="1" ht="48" customHeight="1" spans="1:8">
      <c r="A79" s="28"/>
      <c r="B79" s="29"/>
      <c r="C79" s="29"/>
      <c r="D79" s="29"/>
      <c r="E79" s="30"/>
      <c r="F79" s="31"/>
      <c r="G79" s="34"/>
      <c r="H79" s="33"/>
    </row>
    <row r="80" s="1" customFormat="1" ht="48" customHeight="1" spans="1:8">
      <c r="A80" s="28"/>
      <c r="B80" s="29"/>
      <c r="C80" s="29"/>
      <c r="D80" s="29"/>
      <c r="E80" s="30"/>
      <c r="F80" s="31"/>
      <c r="G80" s="34"/>
      <c r="H80" s="33"/>
    </row>
    <row r="81" s="1" customFormat="1" ht="48" customHeight="1" spans="1:8">
      <c r="A81" s="28"/>
      <c r="B81" s="29"/>
      <c r="C81" s="29"/>
      <c r="D81" s="29"/>
      <c r="E81" s="30"/>
      <c r="F81" s="31"/>
      <c r="G81" s="34"/>
      <c r="H81" s="33"/>
    </row>
    <row r="82" s="1" customFormat="1" ht="48" customHeight="1" spans="1:8">
      <c r="A82" s="28"/>
      <c r="B82" s="29"/>
      <c r="C82" s="29"/>
      <c r="D82" s="29"/>
      <c r="E82" s="30"/>
      <c r="F82" s="31"/>
      <c r="G82" s="34"/>
      <c r="H82" s="33"/>
    </row>
    <row r="83" s="1" customFormat="1" ht="48" customHeight="1" spans="1:8">
      <c r="A83" s="28"/>
      <c r="B83" s="29"/>
      <c r="C83" s="29"/>
      <c r="D83" s="29"/>
      <c r="E83" s="30"/>
      <c r="F83" s="31"/>
      <c r="G83" s="34"/>
      <c r="H83" s="33"/>
    </row>
    <row r="84" s="1" customFormat="1" ht="48" customHeight="1" spans="1:8">
      <c r="A84" s="28"/>
      <c r="B84" s="29"/>
      <c r="C84" s="29"/>
      <c r="D84" s="29"/>
      <c r="E84" s="30"/>
      <c r="F84" s="31"/>
      <c r="G84" s="34"/>
      <c r="H84" s="33"/>
    </row>
    <row r="85" s="1" customFormat="1" ht="48" customHeight="1" spans="1:8">
      <c r="A85" s="28"/>
      <c r="B85" s="29"/>
      <c r="C85" s="29"/>
      <c r="D85" s="29"/>
      <c r="E85" s="30"/>
      <c r="F85" s="31"/>
      <c r="G85" s="34"/>
      <c r="H85" s="33"/>
    </row>
    <row r="86" s="1" customFormat="1" ht="48" customHeight="1" spans="1:8">
      <c r="A86" s="28"/>
      <c r="B86" s="29"/>
      <c r="C86" s="29"/>
      <c r="D86" s="29"/>
      <c r="E86" s="30"/>
      <c r="F86" s="31"/>
      <c r="G86" s="34"/>
      <c r="H86" s="33"/>
    </row>
    <row r="87" s="1" customFormat="1" ht="48" customHeight="1" spans="1:8">
      <c r="A87" s="28"/>
      <c r="B87" s="29"/>
      <c r="C87" s="29"/>
      <c r="D87" s="29"/>
      <c r="E87" s="30"/>
      <c r="F87" s="31"/>
      <c r="G87" s="34"/>
      <c r="H87" s="33"/>
    </row>
    <row r="88" s="1" customFormat="1" ht="48" customHeight="1" spans="1:8">
      <c r="A88" s="28"/>
      <c r="B88" s="29"/>
      <c r="C88" s="29"/>
      <c r="D88" s="29"/>
      <c r="E88" s="30"/>
      <c r="F88" s="31"/>
      <c r="G88" s="34"/>
      <c r="H88" s="33"/>
    </row>
    <row r="89" s="1" customFormat="1" ht="48" customHeight="1" spans="1:8">
      <c r="A89" s="28"/>
      <c r="B89" s="29"/>
      <c r="C89" s="29"/>
      <c r="D89" s="29"/>
      <c r="E89" s="30"/>
      <c r="F89" s="31"/>
      <c r="G89" s="34"/>
      <c r="H89" s="33"/>
    </row>
    <row r="90" s="1" customFormat="1" ht="48" customHeight="1" spans="1:8">
      <c r="A90" s="28"/>
      <c r="B90" s="29"/>
      <c r="C90" s="29"/>
      <c r="D90" s="29"/>
      <c r="E90" s="30"/>
      <c r="F90" s="31"/>
      <c r="G90" s="34"/>
      <c r="H90" s="33"/>
    </row>
    <row r="91" s="1" customFormat="1" ht="48" customHeight="1" spans="1:8">
      <c r="A91" s="28"/>
      <c r="B91" s="29"/>
      <c r="C91" s="29"/>
      <c r="D91" s="29"/>
      <c r="E91" s="30"/>
      <c r="F91" s="31"/>
      <c r="G91" s="34"/>
      <c r="H91" s="33"/>
    </row>
    <row r="92" s="1" customFormat="1" ht="48" customHeight="1" spans="1:8">
      <c r="A92" s="28"/>
      <c r="B92" s="29"/>
      <c r="C92" s="29"/>
      <c r="D92" s="29"/>
      <c r="E92" s="30"/>
      <c r="F92" s="31"/>
      <c r="G92" s="34"/>
      <c r="H92" s="33"/>
    </row>
    <row r="93" s="1" customFormat="1" ht="48" customHeight="1" spans="1:8">
      <c r="A93" s="28"/>
      <c r="B93" s="29"/>
      <c r="C93" s="29"/>
      <c r="D93" s="29"/>
      <c r="E93" s="30"/>
      <c r="F93" s="31"/>
      <c r="G93" s="34"/>
      <c r="H93" s="33"/>
    </row>
    <row r="94" s="1" customFormat="1" ht="48" customHeight="1" spans="1:8">
      <c r="A94" s="28"/>
      <c r="B94" s="29"/>
      <c r="C94" s="29"/>
      <c r="D94" s="29"/>
      <c r="E94" s="30"/>
      <c r="F94" s="31"/>
      <c r="G94" s="34"/>
      <c r="H94" s="33"/>
    </row>
    <row r="95" s="1" customFormat="1" ht="48" customHeight="1" spans="1:8">
      <c r="A95" s="28"/>
      <c r="B95" s="29"/>
      <c r="C95" s="29"/>
      <c r="D95" s="29"/>
      <c r="E95" s="30"/>
      <c r="F95" s="31"/>
      <c r="G95" s="34"/>
      <c r="H95" s="33"/>
    </row>
    <row r="96" s="1" customFormat="1" ht="48" customHeight="1" spans="1:8">
      <c r="A96" s="28"/>
      <c r="B96" s="29"/>
      <c r="C96" s="29"/>
      <c r="D96" s="29"/>
      <c r="E96" s="30"/>
      <c r="F96" s="31"/>
      <c r="G96" s="34"/>
      <c r="H96" s="33"/>
    </row>
    <row r="97" s="1" customFormat="1" ht="48" customHeight="1" spans="1:8">
      <c r="A97" s="28"/>
      <c r="B97" s="29"/>
      <c r="C97" s="29"/>
      <c r="D97" s="29"/>
      <c r="E97" s="30"/>
      <c r="F97" s="31"/>
      <c r="G97" s="34"/>
      <c r="H97" s="33"/>
    </row>
    <row r="98" s="1" customFormat="1" ht="48" customHeight="1" spans="1:8">
      <c r="A98" s="28"/>
      <c r="B98" s="29"/>
      <c r="C98" s="29"/>
      <c r="D98" s="29"/>
      <c r="E98" s="30"/>
      <c r="F98" s="31"/>
      <c r="G98" s="34"/>
      <c r="H98" s="33"/>
    </row>
    <row r="99" s="1" customFormat="1" ht="48" customHeight="1" spans="1:8">
      <c r="A99" s="28"/>
      <c r="B99" s="29"/>
      <c r="C99" s="29"/>
      <c r="D99" s="29"/>
      <c r="E99" s="30"/>
      <c r="F99" s="31"/>
      <c r="G99" s="34"/>
      <c r="H99" s="33"/>
    </row>
    <row r="100" s="1" customFormat="1" ht="48" customHeight="1" spans="1:8">
      <c r="A100" s="28"/>
      <c r="B100" s="29"/>
      <c r="C100" s="29"/>
      <c r="D100" s="29"/>
      <c r="E100" s="30"/>
      <c r="F100" s="31"/>
      <c r="G100" s="34"/>
      <c r="H100" s="33"/>
    </row>
    <row r="101" s="1" customFormat="1" ht="48" customHeight="1" spans="1:8">
      <c r="A101" s="28"/>
      <c r="B101" s="29"/>
      <c r="C101" s="29"/>
      <c r="D101" s="29"/>
      <c r="E101" s="30"/>
      <c r="F101" s="31"/>
      <c r="G101" s="34"/>
      <c r="H101" s="33"/>
    </row>
    <row r="102" s="1" customFormat="1" ht="48" customHeight="1" spans="1:8">
      <c r="A102" s="28"/>
      <c r="B102" s="29"/>
      <c r="C102" s="29"/>
      <c r="D102" s="29"/>
      <c r="E102" s="30"/>
      <c r="F102" s="31"/>
      <c r="G102" s="34"/>
      <c r="H102" s="33"/>
    </row>
    <row r="103" s="1" customFormat="1" ht="48" customHeight="1" spans="1:8">
      <c r="A103" s="28"/>
      <c r="B103" s="29"/>
      <c r="C103" s="29"/>
      <c r="D103" s="29"/>
      <c r="E103" s="30"/>
      <c r="F103" s="31"/>
      <c r="G103" s="34"/>
      <c r="H103" s="33"/>
    </row>
    <row r="104" s="1" customFormat="1" ht="48" customHeight="1" spans="1:8">
      <c r="A104" s="28"/>
      <c r="B104" s="29"/>
      <c r="C104" s="29"/>
      <c r="D104" s="29"/>
      <c r="E104" s="30"/>
      <c r="F104" s="31"/>
      <c r="G104" s="34"/>
      <c r="H104" s="33"/>
    </row>
    <row r="105" s="1" customFormat="1" ht="48" customHeight="1" spans="1:8">
      <c r="A105" s="28"/>
      <c r="B105" s="29"/>
      <c r="C105" s="29"/>
      <c r="D105" s="29"/>
      <c r="E105" s="30"/>
      <c r="F105" s="31"/>
      <c r="G105" s="34"/>
      <c r="H105" s="33"/>
    </row>
    <row r="106" s="1" customFormat="1" ht="48" customHeight="1" spans="1:8">
      <c r="A106" s="28"/>
      <c r="B106" s="29"/>
      <c r="C106" s="29"/>
      <c r="D106" s="29"/>
      <c r="E106" s="30"/>
      <c r="F106" s="31"/>
      <c r="G106" s="34"/>
      <c r="H106" s="33"/>
    </row>
    <row r="108" ht="15" customHeight="1"/>
  </sheetData>
  <sheetProtection password="8116" sheet="1" objects="1"/>
  <mergeCells count="9">
    <mergeCell ref="A1:H1"/>
    <mergeCell ref="A2:H2"/>
    <mergeCell ref="A3:H3"/>
    <mergeCell ref="A4:H4"/>
    <mergeCell ref="A26:G26"/>
    <mergeCell ref="A28:H28"/>
    <mergeCell ref="A54:G54"/>
    <mergeCell ref="A56:H56"/>
    <mergeCell ref="A69:G69"/>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1"/>
  <sheetViews>
    <sheetView workbookViewId="0">
      <selection activeCell="A1" sqref="$A1:$XFD1048576"/>
    </sheetView>
  </sheetViews>
  <sheetFormatPr defaultColWidth="9" defaultRowHeight="13.8" outlineLevelCol="7"/>
  <cols>
    <col min="1" max="1" width="7.33333333333333" style="3" customWidth="1"/>
    <col min="2" max="4" width="22.1111111111111" style="4" customWidth="1"/>
    <col min="5" max="5" width="4.75" style="1" customWidth="1"/>
    <col min="6" max="6" width="10.75" style="5" customWidth="1"/>
    <col min="7" max="7" width="9.44444444444444" style="1" customWidth="1"/>
    <col min="8" max="8" width="13.1111111111111" style="6" customWidth="1"/>
    <col min="9" max="9" width="9" style="1"/>
    <col min="10" max="10" width="10.6666666666667" style="1"/>
    <col min="11" max="13" width="9" style="1"/>
    <col min="14" max="14" width="10.2037037037037" style="1" customWidth="1"/>
    <col min="15" max="16384" width="9" style="1"/>
  </cols>
  <sheetData>
    <row r="1" s="1" customFormat="1" ht="35.1" customHeight="1" spans="1:8">
      <c r="A1" s="7" t="s">
        <v>180</v>
      </c>
      <c r="B1" s="7"/>
      <c r="C1" s="7"/>
      <c r="D1" s="7"/>
      <c r="E1" s="7"/>
      <c r="F1" s="8"/>
      <c r="G1" s="7"/>
      <c r="H1" s="9"/>
    </row>
    <row r="2" s="1" customFormat="1" ht="20.1" customHeight="1" spans="1:8">
      <c r="A2" s="10" t="str">
        <f>报价汇总表!A2</f>
        <v>项目名称：2023年奉贤区排堵保畅工程</v>
      </c>
      <c r="B2" s="10"/>
      <c r="C2" s="10"/>
      <c r="D2" s="10"/>
      <c r="E2" s="10"/>
      <c r="F2" s="11"/>
      <c r="G2" s="10"/>
      <c r="H2" s="12"/>
    </row>
    <row r="3" s="1" customFormat="1" ht="36" customHeight="1" spans="1:8">
      <c r="A3" s="13" t="s">
        <v>370</v>
      </c>
      <c r="B3" s="14"/>
      <c r="C3" s="14"/>
      <c r="D3" s="14"/>
      <c r="E3" s="14"/>
      <c r="F3" s="15"/>
      <c r="G3" s="14"/>
      <c r="H3" s="16"/>
    </row>
    <row r="4" s="1" customFormat="1" ht="30" customHeight="1" spans="1:8">
      <c r="A4" s="17" t="s">
        <v>182</v>
      </c>
      <c r="B4" s="18"/>
      <c r="C4" s="18"/>
      <c r="D4" s="18"/>
      <c r="E4" s="18"/>
      <c r="F4" s="19"/>
      <c r="G4" s="18"/>
      <c r="H4" s="20"/>
    </row>
    <row r="5" s="1" customFormat="1" ht="20.1" customHeight="1" spans="1:8">
      <c r="A5" s="21" t="s">
        <v>183</v>
      </c>
      <c r="B5" s="22" t="s">
        <v>184</v>
      </c>
      <c r="C5" s="23" t="s">
        <v>185</v>
      </c>
      <c r="D5" s="23" t="s">
        <v>186</v>
      </c>
      <c r="E5" s="24" t="s">
        <v>187</v>
      </c>
      <c r="F5" s="25" t="s">
        <v>188</v>
      </c>
      <c r="G5" s="26" t="s">
        <v>98</v>
      </c>
      <c r="H5" s="27" t="s">
        <v>189</v>
      </c>
    </row>
    <row r="6" s="1" customFormat="1" ht="32" customHeight="1" spans="1:8">
      <c r="A6" s="148" t="s">
        <v>190</v>
      </c>
      <c r="B6" s="149" t="s">
        <v>191</v>
      </c>
      <c r="C6" s="149" t="s">
        <v>102</v>
      </c>
      <c r="D6" s="149" t="s">
        <v>102</v>
      </c>
      <c r="E6" s="150" t="s">
        <v>102</v>
      </c>
      <c r="F6" s="31"/>
      <c r="G6" s="32"/>
      <c r="H6" s="33"/>
    </row>
    <row r="7" s="1" customFormat="1" ht="32" customHeight="1" spans="1:8">
      <c r="A7" s="148" t="s">
        <v>192</v>
      </c>
      <c r="B7" s="149" t="s">
        <v>193</v>
      </c>
      <c r="C7" s="149" t="s">
        <v>102</v>
      </c>
      <c r="D7" s="149" t="s">
        <v>102</v>
      </c>
      <c r="E7" s="150" t="s">
        <v>102</v>
      </c>
      <c r="F7" s="31"/>
      <c r="G7" s="32"/>
      <c r="H7" s="33"/>
    </row>
    <row r="8" s="1" customFormat="1" ht="64" customHeight="1" spans="1:8">
      <c r="A8" s="148" t="s">
        <v>105</v>
      </c>
      <c r="B8" s="149" t="s">
        <v>194</v>
      </c>
      <c r="C8" s="149" t="s">
        <v>195</v>
      </c>
      <c r="D8" s="149" t="s">
        <v>196</v>
      </c>
      <c r="E8" s="150" t="s">
        <v>197</v>
      </c>
      <c r="F8" s="34">
        <v>1420.99</v>
      </c>
      <c r="G8" s="32"/>
      <c r="H8" s="33">
        <f>F8*G8</f>
        <v>0</v>
      </c>
    </row>
    <row r="9" s="1" customFormat="1" ht="66" customHeight="1" spans="1:8">
      <c r="A9" s="148" t="s">
        <v>108</v>
      </c>
      <c r="B9" s="149" t="s">
        <v>198</v>
      </c>
      <c r="C9" s="149" t="s">
        <v>199</v>
      </c>
      <c r="D9" s="149" t="s">
        <v>200</v>
      </c>
      <c r="E9" s="150" t="s">
        <v>197</v>
      </c>
      <c r="F9" s="34">
        <v>454.86</v>
      </c>
      <c r="G9" s="32"/>
      <c r="H9" s="33">
        <f t="shared" ref="H9:H19" si="0">F9*G9</f>
        <v>0</v>
      </c>
    </row>
    <row r="10" s="2" customFormat="1" ht="32" customHeight="1" spans="1:8">
      <c r="A10" s="148" t="s">
        <v>203</v>
      </c>
      <c r="B10" s="149" t="s">
        <v>371</v>
      </c>
      <c r="C10" s="149" t="s">
        <v>102</v>
      </c>
      <c r="D10" s="149" t="s">
        <v>102</v>
      </c>
      <c r="E10" s="150" t="s">
        <v>102</v>
      </c>
      <c r="F10" s="31"/>
      <c r="G10" s="32"/>
      <c r="H10" s="33"/>
    </row>
    <row r="11" s="1" customFormat="1" ht="35" customHeight="1" spans="1:8">
      <c r="A11" s="148" t="s">
        <v>108</v>
      </c>
      <c r="B11" s="149" t="s">
        <v>331</v>
      </c>
      <c r="C11" s="149" t="s">
        <v>332</v>
      </c>
      <c r="D11" s="149" t="s">
        <v>200</v>
      </c>
      <c r="E11" s="150" t="s">
        <v>207</v>
      </c>
      <c r="F11" s="34">
        <v>162.18</v>
      </c>
      <c r="G11" s="32"/>
      <c r="H11" s="33">
        <f t="shared" si="0"/>
        <v>0</v>
      </c>
    </row>
    <row r="12" s="1" customFormat="1" ht="55" customHeight="1" spans="1:8">
      <c r="A12" s="148" t="s">
        <v>108</v>
      </c>
      <c r="B12" s="149" t="s">
        <v>335</v>
      </c>
      <c r="C12" s="149" t="s">
        <v>336</v>
      </c>
      <c r="D12" s="149" t="s">
        <v>200</v>
      </c>
      <c r="E12" s="150" t="s">
        <v>207</v>
      </c>
      <c r="F12" s="34">
        <v>316.2</v>
      </c>
      <c r="G12" s="32"/>
      <c r="H12" s="33">
        <f t="shared" si="0"/>
        <v>0</v>
      </c>
    </row>
    <row r="13" s="1" customFormat="1" ht="32" customHeight="1" spans="1:8">
      <c r="A13" s="148" t="s">
        <v>210</v>
      </c>
      <c r="B13" s="149" t="s">
        <v>211</v>
      </c>
      <c r="C13" s="149" t="s">
        <v>102</v>
      </c>
      <c r="D13" s="149" t="s">
        <v>102</v>
      </c>
      <c r="E13" s="150" t="s">
        <v>102</v>
      </c>
      <c r="F13" s="31"/>
      <c r="G13" s="32"/>
      <c r="H13" s="33"/>
    </row>
    <row r="14" s="1" customFormat="1" ht="31" customHeight="1" spans="1:8">
      <c r="A14" s="148" t="s">
        <v>212</v>
      </c>
      <c r="B14" s="149" t="s">
        <v>211</v>
      </c>
      <c r="C14" s="149" t="s">
        <v>102</v>
      </c>
      <c r="D14" s="149" t="s">
        <v>102</v>
      </c>
      <c r="E14" s="150" t="s">
        <v>102</v>
      </c>
      <c r="F14" s="31"/>
      <c r="G14" s="32"/>
      <c r="H14" s="33"/>
    </row>
    <row r="15" s="1" customFormat="1" ht="28" customHeight="1" spans="1:8">
      <c r="A15" s="148" t="s">
        <v>213</v>
      </c>
      <c r="B15" s="149" t="s">
        <v>211</v>
      </c>
      <c r="C15" s="149" t="s">
        <v>102</v>
      </c>
      <c r="D15" s="149" t="s">
        <v>102</v>
      </c>
      <c r="E15" s="150" t="s">
        <v>102</v>
      </c>
      <c r="F15" s="31"/>
      <c r="G15" s="32"/>
      <c r="H15" s="33"/>
    </row>
    <row r="16" s="1" customFormat="1" ht="54" spans="1:8">
      <c r="A16" s="148" t="s">
        <v>214</v>
      </c>
      <c r="B16" s="149" t="s">
        <v>211</v>
      </c>
      <c r="C16" s="149" t="s">
        <v>215</v>
      </c>
      <c r="D16" s="149" t="s">
        <v>216</v>
      </c>
      <c r="E16" s="150" t="s">
        <v>197</v>
      </c>
      <c r="F16" s="34">
        <v>359.04</v>
      </c>
      <c r="G16" s="32"/>
      <c r="H16" s="33">
        <f t="shared" si="0"/>
        <v>0</v>
      </c>
    </row>
    <row r="17" s="1" customFormat="1" ht="32" customHeight="1" spans="1:8">
      <c r="A17" s="148" t="s">
        <v>217</v>
      </c>
      <c r="B17" s="149" t="s">
        <v>218</v>
      </c>
      <c r="C17" s="149" t="s">
        <v>102</v>
      </c>
      <c r="D17" s="149" t="s">
        <v>102</v>
      </c>
      <c r="E17" s="150" t="s">
        <v>102</v>
      </c>
      <c r="F17" s="31"/>
      <c r="G17" s="32"/>
      <c r="H17" s="33"/>
    </row>
    <row r="18" s="1" customFormat="1" ht="48" customHeight="1" spans="1:8">
      <c r="A18" s="148" t="s">
        <v>219</v>
      </c>
      <c r="B18" s="149" t="s">
        <v>220</v>
      </c>
      <c r="C18" s="149" t="s">
        <v>102</v>
      </c>
      <c r="D18" s="149" t="s">
        <v>102</v>
      </c>
      <c r="E18" s="150" t="s">
        <v>102</v>
      </c>
      <c r="F18" s="31"/>
      <c r="G18" s="32"/>
      <c r="H18" s="33"/>
    </row>
    <row r="19" s="1" customFormat="1" ht="97.2" spans="1:8">
      <c r="A19" s="148" t="s">
        <v>108</v>
      </c>
      <c r="B19" s="149" t="s">
        <v>221</v>
      </c>
      <c r="C19" s="149" t="s">
        <v>222</v>
      </c>
      <c r="D19" s="149" t="s">
        <v>223</v>
      </c>
      <c r="E19" s="150" t="s">
        <v>207</v>
      </c>
      <c r="F19" s="34">
        <v>163.2</v>
      </c>
      <c r="G19" s="32"/>
      <c r="H19" s="33">
        <f t="shared" si="0"/>
        <v>0</v>
      </c>
    </row>
    <row r="20" s="1" customFormat="1" ht="35.45" customHeight="1" spans="1:8">
      <c r="A20" s="35" t="s">
        <v>224</v>
      </c>
      <c r="B20" s="36"/>
      <c r="C20" s="36"/>
      <c r="D20" s="36"/>
      <c r="E20" s="36"/>
      <c r="F20" s="37"/>
      <c r="G20" s="36"/>
      <c r="H20" s="38">
        <f>SUM(H6:H19)</f>
        <v>0</v>
      </c>
    </row>
    <row r="21" s="1" customFormat="1" ht="48" customHeight="1" spans="1:8">
      <c r="A21" s="39"/>
      <c r="B21" s="40"/>
      <c r="C21" s="40"/>
      <c r="D21" s="40"/>
      <c r="E21" s="41"/>
      <c r="F21" s="42"/>
      <c r="G21" s="43"/>
      <c r="H21" s="44"/>
    </row>
    <row r="22" s="1" customFormat="1" ht="48" customHeight="1" spans="1:8">
      <c r="A22" s="17" t="s">
        <v>225</v>
      </c>
      <c r="B22" s="18"/>
      <c r="C22" s="18"/>
      <c r="D22" s="18"/>
      <c r="E22" s="18"/>
      <c r="F22" s="19"/>
      <c r="G22" s="18"/>
      <c r="H22" s="20"/>
    </row>
    <row r="23" s="1" customFormat="1" ht="48" customHeight="1" spans="1:8">
      <c r="A23" s="21" t="s">
        <v>183</v>
      </c>
      <c r="B23" s="22" t="s">
        <v>184</v>
      </c>
      <c r="C23" s="23" t="s">
        <v>185</v>
      </c>
      <c r="D23" s="23" t="s">
        <v>186</v>
      </c>
      <c r="E23" s="24" t="s">
        <v>187</v>
      </c>
      <c r="F23" s="25" t="s">
        <v>188</v>
      </c>
      <c r="G23" s="26" t="s">
        <v>98</v>
      </c>
      <c r="H23" s="27" t="s">
        <v>189</v>
      </c>
    </row>
    <row r="24" s="1" customFormat="1" ht="48" customHeight="1" spans="1:8">
      <c r="A24" s="148" t="s">
        <v>226</v>
      </c>
      <c r="B24" s="149" t="s">
        <v>227</v>
      </c>
      <c r="C24" s="149" t="s">
        <v>102</v>
      </c>
      <c r="D24" s="149" t="s">
        <v>102</v>
      </c>
      <c r="E24" s="150" t="s">
        <v>102</v>
      </c>
      <c r="F24" s="31"/>
      <c r="G24" s="32"/>
      <c r="H24" s="33"/>
    </row>
    <row r="25" s="1" customFormat="1" ht="48" customHeight="1" spans="1:8">
      <c r="A25" s="148" t="s">
        <v>228</v>
      </c>
      <c r="B25" s="149" t="s">
        <v>229</v>
      </c>
      <c r="C25" s="149" t="s">
        <v>102</v>
      </c>
      <c r="D25" s="149" t="s">
        <v>102</v>
      </c>
      <c r="E25" s="150" t="s">
        <v>102</v>
      </c>
      <c r="F25" s="31"/>
      <c r="G25" s="32"/>
      <c r="H25" s="33"/>
    </row>
    <row r="26" s="1" customFormat="1" ht="54" spans="1:8">
      <c r="A26" s="148" t="s">
        <v>105</v>
      </c>
      <c r="B26" s="149" t="s">
        <v>229</v>
      </c>
      <c r="C26" s="149" t="s">
        <v>230</v>
      </c>
      <c r="D26" s="149" t="s">
        <v>231</v>
      </c>
      <c r="E26" s="150" t="s">
        <v>197</v>
      </c>
      <c r="F26" s="34">
        <v>372.71</v>
      </c>
      <c r="G26" s="32"/>
      <c r="H26" s="33">
        <f>F26*G26</f>
        <v>0</v>
      </c>
    </row>
    <row r="27" s="1" customFormat="1" ht="48" customHeight="1" spans="1:8">
      <c r="A27" s="148" t="s">
        <v>232</v>
      </c>
      <c r="B27" s="149" t="s">
        <v>233</v>
      </c>
      <c r="C27" s="149" t="s">
        <v>102</v>
      </c>
      <c r="D27" s="149" t="s">
        <v>102</v>
      </c>
      <c r="E27" s="150" t="s">
        <v>102</v>
      </c>
      <c r="F27" s="31"/>
      <c r="G27" s="32"/>
      <c r="H27" s="33"/>
    </row>
    <row r="28" s="1" customFormat="1" ht="64.8" spans="1:8">
      <c r="A28" s="148" t="s">
        <v>105</v>
      </c>
      <c r="B28" s="149" t="s">
        <v>234</v>
      </c>
      <c r="C28" s="149" t="s">
        <v>235</v>
      </c>
      <c r="D28" s="149" t="s">
        <v>236</v>
      </c>
      <c r="E28" s="150" t="s">
        <v>237</v>
      </c>
      <c r="F28" s="34">
        <v>74.54</v>
      </c>
      <c r="G28" s="32"/>
      <c r="H28" s="33">
        <f>F28*G28</f>
        <v>0</v>
      </c>
    </row>
    <row r="29" s="1" customFormat="1" ht="48" customHeight="1" spans="1:8">
      <c r="A29" s="148" t="s">
        <v>238</v>
      </c>
      <c r="B29" s="149" t="s">
        <v>239</v>
      </c>
      <c r="C29" s="149" t="s">
        <v>102</v>
      </c>
      <c r="D29" s="149" t="s">
        <v>102</v>
      </c>
      <c r="E29" s="150" t="s">
        <v>102</v>
      </c>
      <c r="F29" s="31"/>
      <c r="G29" s="32"/>
      <c r="H29" s="33"/>
    </row>
    <row r="30" s="1" customFormat="1" ht="64.8" spans="1:8">
      <c r="A30" s="148" t="s">
        <v>240</v>
      </c>
      <c r="B30" s="149" t="s">
        <v>241</v>
      </c>
      <c r="C30" s="149" t="s">
        <v>242</v>
      </c>
      <c r="D30" s="149" t="s">
        <v>243</v>
      </c>
      <c r="E30" s="150" t="s">
        <v>197</v>
      </c>
      <c r="F30" s="34">
        <v>2166.41</v>
      </c>
      <c r="G30" s="32"/>
      <c r="H30" s="33">
        <f>F30*G30</f>
        <v>0</v>
      </c>
    </row>
    <row r="31" s="1" customFormat="1" ht="48" customHeight="1" spans="1:8">
      <c r="A31" s="148" t="s">
        <v>244</v>
      </c>
      <c r="B31" s="149" t="s">
        <v>245</v>
      </c>
      <c r="C31" s="149" t="s">
        <v>102</v>
      </c>
      <c r="D31" s="149" t="s">
        <v>102</v>
      </c>
      <c r="E31" s="150" t="s">
        <v>102</v>
      </c>
      <c r="F31" s="31"/>
      <c r="G31" s="32"/>
      <c r="H31" s="33"/>
    </row>
    <row r="32" s="1" customFormat="1" ht="48" customHeight="1" spans="1:8">
      <c r="A32" s="148" t="s">
        <v>246</v>
      </c>
      <c r="B32" s="149" t="s">
        <v>247</v>
      </c>
      <c r="C32" s="149" t="s">
        <v>102</v>
      </c>
      <c r="D32" s="149" t="s">
        <v>102</v>
      </c>
      <c r="E32" s="150" t="s">
        <v>102</v>
      </c>
      <c r="F32" s="31"/>
      <c r="G32" s="32"/>
      <c r="H32" s="33"/>
    </row>
    <row r="33" s="1" customFormat="1" ht="108" spans="1:8">
      <c r="A33" s="148" t="s">
        <v>105</v>
      </c>
      <c r="B33" s="149" t="s">
        <v>345</v>
      </c>
      <c r="C33" s="149" t="s">
        <v>346</v>
      </c>
      <c r="D33" s="149" t="s">
        <v>250</v>
      </c>
      <c r="E33" s="150" t="s">
        <v>197</v>
      </c>
      <c r="F33" s="34">
        <v>1793.7</v>
      </c>
      <c r="G33" s="32"/>
      <c r="H33" s="33">
        <f>F33*G33</f>
        <v>0</v>
      </c>
    </row>
    <row r="34" s="1" customFormat="1" ht="48" customHeight="1" spans="1:8">
      <c r="A34" s="148" t="s">
        <v>347</v>
      </c>
      <c r="B34" s="149" t="s">
        <v>348</v>
      </c>
      <c r="C34" s="149" t="s">
        <v>102</v>
      </c>
      <c r="D34" s="149" t="s">
        <v>102</v>
      </c>
      <c r="E34" s="150" t="s">
        <v>102</v>
      </c>
      <c r="F34" s="31"/>
      <c r="G34" s="32"/>
      <c r="H34" s="33"/>
    </row>
    <row r="35" s="1" customFormat="1" ht="108" spans="1:8">
      <c r="A35" s="148" t="s">
        <v>105</v>
      </c>
      <c r="B35" s="149" t="s">
        <v>349</v>
      </c>
      <c r="C35" s="149" t="s">
        <v>350</v>
      </c>
      <c r="D35" s="149" t="s">
        <v>250</v>
      </c>
      <c r="E35" s="150" t="s">
        <v>197</v>
      </c>
      <c r="F35" s="34">
        <v>372.71</v>
      </c>
      <c r="G35" s="32"/>
      <c r="H35" s="33">
        <f>F35*G35</f>
        <v>0</v>
      </c>
    </row>
    <row r="36" s="1" customFormat="1" spans="1:8">
      <c r="A36" s="148" t="s">
        <v>257</v>
      </c>
      <c r="B36" s="149" t="s">
        <v>258</v>
      </c>
      <c r="C36" s="149" t="s">
        <v>102</v>
      </c>
      <c r="D36" s="149" t="s">
        <v>102</v>
      </c>
      <c r="E36" s="150" t="s">
        <v>102</v>
      </c>
      <c r="F36" s="31"/>
      <c r="G36" s="32"/>
      <c r="H36" s="33"/>
    </row>
    <row r="37" s="1" customFormat="1" ht="48" customHeight="1" spans="1:8">
      <c r="A37" s="148" t="s">
        <v>259</v>
      </c>
      <c r="B37" s="149" t="s">
        <v>260</v>
      </c>
      <c r="C37" s="149" t="s">
        <v>102</v>
      </c>
      <c r="D37" s="149" t="s">
        <v>102</v>
      </c>
      <c r="E37" s="150" t="s">
        <v>102</v>
      </c>
      <c r="F37" s="31"/>
      <c r="G37" s="32"/>
      <c r="H37" s="33"/>
    </row>
    <row r="38" s="1" customFormat="1" ht="118.8" spans="1:8">
      <c r="A38" s="148" t="s">
        <v>105</v>
      </c>
      <c r="B38" s="149" t="s">
        <v>260</v>
      </c>
      <c r="C38" s="149" t="s">
        <v>261</v>
      </c>
      <c r="D38" s="149" t="s">
        <v>262</v>
      </c>
      <c r="E38" s="150" t="s">
        <v>197</v>
      </c>
      <c r="F38" s="34">
        <v>24.68</v>
      </c>
      <c r="G38" s="32"/>
      <c r="H38" s="33">
        <f>F38*G38</f>
        <v>0</v>
      </c>
    </row>
    <row r="39" s="1" customFormat="1" spans="1:8">
      <c r="A39" s="148" t="s">
        <v>263</v>
      </c>
      <c r="B39" s="149" t="s">
        <v>264</v>
      </c>
      <c r="C39" s="149" t="s">
        <v>102</v>
      </c>
      <c r="D39" s="149" t="s">
        <v>102</v>
      </c>
      <c r="E39" s="150" t="s">
        <v>102</v>
      </c>
      <c r="F39" s="31"/>
      <c r="G39" s="32"/>
      <c r="H39" s="33"/>
    </row>
    <row r="40" s="1" customFormat="1" ht="48" customHeight="1" spans="1:8">
      <c r="A40" s="148" t="s">
        <v>265</v>
      </c>
      <c r="B40" s="149" t="s">
        <v>264</v>
      </c>
      <c r="C40" s="149" t="s">
        <v>102</v>
      </c>
      <c r="D40" s="149" t="s">
        <v>102</v>
      </c>
      <c r="E40" s="150" t="s">
        <v>102</v>
      </c>
      <c r="F40" s="31"/>
      <c r="G40" s="32"/>
      <c r="H40" s="33"/>
    </row>
    <row r="41" s="1" customFormat="1" ht="97.2" spans="1:8">
      <c r="A41" s="148" t="s">
        <v>105</v>
      </c>
      <c r="B41" s="149" t="s">
        <v>266</v>
      </c>
      <c r="C41" s="149" t="s">
        <v>267</v>
      </c>
      <c r="D41" s="149" t="s">
        <v>268</v>
      </c>
      <c r="E41" s="150" t="s">
        <v>197</v>
      </c>
      <c r="F41" s="34">
        <v>372.71</v>
      </c>
      <c r="G41" s="32"/>
      <c r="H41" s="33">
        <f>F41*G41</f>
        <v>0</v>
      </c>
    </row>
    <row r="42" s="1" customFormat="1" spans="1:8">
      <c r="A42" s="148" t="s">
        <v>272</v>
      </c>
      <c r="B42" s="149" t="s">
        <v>273</v>
      </c>
      <c r="C42" s="149" t="s">
        <v>102</v>
      </c>
      <c r="D42" s="149" t="s">
        <v>102</v>
      </c>
      <c r="E42" s="150" t="s">
        <v>102</v>
      </c>
      <c r="F42" s="31"/>
      <c r="G42" s="32"/>
      <c r="H42" s="33"/>
    </row>
    <row r="43" s="1" customFormat="1" ht="54" spans="1:8">
      <c r="A43" s="148" t="s">
        <v>108</v>
      </c>
      <c r="B43" s="149" t="s">
        <v>274</v>
      </c>
      <c r="C43" s="149" t="s">
        <v>275</v>
      </c>
      <c r="D43" s="149" t="s">
        <v>276</v>
      </c>
      <c r="E43" s="150" t="s">
        <v>277</v>
      </c>
      <c r="F43" s="34">
        <v>3271.24</v>
      </c>
      <c r="G43" s="32"/>
      <c r="H43" s="33">
        <f>F43*G43</f>
        <v>0</v>
      </c>
    </row>
    <row r="44" s="1" customFormat="1" ht="48" customHeight="1" spans="1:8">
      <c r="A44" s="148" t="s">
        <v>278</v>
      </c>
      <c r="B44" s="149" t="s">
        <v>372</v>
      </c>
      <c r="C44" s="149" t="s">
        <v>102</v>
      </c>
      <c r="D44" s="149" t="s">
        <v>102</v>
      </c>
      <c r="E44" s="150" t="s">
        <v>102</v>
      </c>
      <c r="F44" s="31"/>
      <c r="G44" s="32"/>
      <c r="H44" s="33"/>
    </row>
    <row r="45" s="1" customFormat="1" ht="54" spans="1:8">
      <c r="A45" s="148" t="s">
        <v>280</v>
      </c>
      <c r="B45" s="149" t="s">
        <v>352</v>
      </c>
      <c r="C45" s="149" t="s">
        <v>353</v>
      </c>
      <c r="D45" s="149" t="s">
        <v>283</v>
      </c>
      <c r="E45" s="150" t="s">
        <v>207</v>
      </c>
      <c r="F45" s="34">
        <v>162.18</v>
      </c>
      <c r="G45" s="32"/>
      <c r="H45" s="33">
        <f>F45*G45</f>
        <v>0</v>
      </c>
    </row>
    <row r="46" s="1" customFormat="1" ht="54" spans="1:8">
      <c r="A46" s="148" t="s">
        <v>280</v>
      </c>
      <c r="B46" s="149" t="s">
        <v>356</v>
      </c>
      <c r="C46" s="149" t="s">
        <v>357</v>
      </c>
      <c r="D46" s="149" t="s">
        <v>286</v>
      </c>
      <c r="E46" s="150" t="s">
        <v>207</v>
      </c>
      <c r="F46" s="34">
        <v>316.2</v>
      </c>
      <c r="G46" s="32"/>
      <c r="H46" s="33">
        <f>F46*G46</f>
        <v>0</v>
      </c>
    </row>
    <row r="47" s="1" customFormat="1" ht="48" customHeight="1" spans="1:8">
      <c r="A47" s="35" t="s">
        <v>300</v>
      </c>
      <c r="B47" s="36"/>
      <c r="C47" s="36"/>
      <c r="D47" s="36"/>
      <c r="E47" s="36"/>
      <c r="F47" s="37"/>
      <c r="G47" s="36"/>
      <c r="H47" s="38">
        <f>SUM(H24:H46)</f>
        <v>0</v>
      </c>
    </row>
    <row r="48" s="1" customFormat="1" ht="48" customHeight="1" spans="1:8">
      <c r="A48" s="39"/>
      <c r="B48" s="40"/>
      <c r="C48" s="40"/>
      <c r="D48" s="40"/>
      <c r="E48" s="41"/>
      <c r="F48" s="42"/>
      <c r="G48" s="43"/>
      <c r="H48" s="44"/>
    </row>
    <row r="49" s="1" customFormat="1" ht="48" customHeight="1" spans="1:8">
      <c r="A49" s="17" t="s">
        <v>301</v>
      </c>
      <c r="B49" s="18"/>
      <c r="C49" s="18"/>
      <c r="D49" s="18"/>
      <c r="E49" s="18"/>
      <c r="F49" s="19"/>
      <c r="G49" s="18"/>
      <c r="H49" s="20"/>
    </row>
    <row r="50" s="1" customFormat="1" ht="48" customHeight="1" spans="1:8">
      <c r="A50" s="21" t="s">
        <v>183</v>
      </c>
      <c r="B50" s="22" t="s">
        <v>184</v>
      </c>
      <c r="C50" s="23" t="s">
        <v>185</v>
      </c>
      <c r="D50" s="23" t="s">
        <v>186</v>
      </c>
      <c r="E50" s="24" t="s">
        <v>187</v>
      </c>
      <c r="F50" s="25" t="s">
        <v>188</v>
      </c>
      <c r="G50" s="26" t="s">
        <v>98</v>
      </c>
      <c r="H50" s="27" t="s">
        <v>189</v>
      </c>
    </row>
    <row r="51" s="1" customFormat="1" ht="48" customHeight="1" spans="1:8">
      <c r="A51" s="148" t="s">
        <v>302</v>
      </c>
      <c r="B51" s="149" t="s">
        <v>303</v>
      </c>
      <c r="C51" s="149" t="s">
        <v>102</v>
      </c>
      <c r="D51" s="149" t="s">
        <v>102</v>
      </c>
      <c r="E51" s="150" t="s">
        <v>102</v>
      </c>
      <c r="F51" s="31"/>
      <c r="G51" s="32"/>
      <c r="H51" s="33"/>
    </row>
    <row r="52" s="1" customFormat="1" ht="48" customHeight="1" spans="1:8">
      <c r="A52" s="148" t="s">
        <v>304</v>
      </c>
      <c r="B52" s="149" t="s">
        <v>303</v>
      </c>
      <c r="C52" s="149" t="s">
        <v>102</v>
      </c>
      <c r="D52" s="149" t="s">
        <v>102</v>
      </c>
      <c r="E52" s="150" t="s">
        <v>102</v>
      </c>
      <c r="F52" s="31"/>
      <c r="G52" s="32"/>
      <c r="H52" s="33"/>
    </row>
    <row r="53" s="1" customFormat="1" ht="48" customHeight="1" spans="1:8">
      <c r="A53" s="148" t="s">
        <v>105</v>
      </c>
      <c r="B53" s="149" t="s">
        <v>305</v>
      </c>
      <c r="C53" s="149" t="s">
        <v>358</v>
      </c>
      <c r="D53" s="149" t="s">
        <v>307</v>
      </c>
      <c r="E53" s="150" t="s">
        <v>207</v>
      </c>
      <c r="F53" s="34">
        <v>159.12</v>
      </c>
      <c r="G53" s="32"/>
      <c r="H53" s="33">
        <f>F53*G53</f>
        <v>0</v>
      </c>
    </row>
    <row r="54" s="1" customFormat="1" ht="64.8" spans="1:8">
      <c r="A54" s="148" t="s">
        <v>105</v>
      </c>
      <c r="B54" s="149" t="s">
        <v>359</v>
      </c>
      <c r="C54" s="149" t="s">
        <v>360</v>
      </c>
      <c r="D54" s="149" t="s">
        <v>361</v>
      </c>
      <c r="E54" s="150" t="s">
        <v>207</v>
      </c>
      <c r="F54" s="34">
        <v>159.12</v>
      </c>
      <c r="G54" s="32"/>
      <c r="H54" s="33">
        <f>F54*G54</f>
        <v>0</v>
      </c>
    </row>
    <row r="55" s="1" customFormat="1" ht="48" customHeight="1" spans="1:8">
      <c r="A55" s="148" t="s">
        <v>311</v>
      </c>
      <c r="B55" s="149" t="s">
        <v>312</v>
      </c>
      <c r="C55" s="149" t="s">
        <v>102</v>
      </c>
      <c r="D55" s="149" t="s">
        <v>102</v>
      </c>
      <c r="E55" s="150" t="s">
        <v>102</v>
      </c>
      <c r="F55" s="31"/>
      <c r="G55" s="32"/>
      <c r="H55" s="33"/>
    </row>
    <row r="56" s="1" customFormat="1" ht="48" customHeight="1" spans="1:8">
      <c r="A56" s="148" t="s">
        <v>318</v>
      </c>
      <c r="B56" s="149" t="s">
        <v>319</v>
      </c>
      <c r="C56" s="149" t="s">
        <v>364</v>
      </c>
      <c r="D56" s="149" t="s">
        <v>365</v>
      </c>
      <c r="E56" s="150" t="s">
        <v>317</v>
      </c>
      <c r="F56" s="34">
        <v>6</v>
      </c>
      <c r="G56" s="32"/>
      <c r="H56" s="33">
        <f>F56*G56</f>
        <v>0</v>
      </c>
    </row>
    <row r="57" s="1" customFormat="1" ht="86.4" spans="1:8">
      <c r="A57" s="148" t="s">
        <v>366</v>
      </c>
      <c r="B57" s="149" t="s">
        <v>367</v>
      </c>
      <c r="C57" s="149" t="s">
        <v>373</v>
      </c>
      <c r="D57" s="149" t="s">
        <v>369</v>
      </c>
      <c r="E57" s="150" t="s">
        <v>317</v>
      </c>
      <c r="F57" s="34">
        <v>2</v>
      </c>
      <c r="G57" s="32"/>
      <c r="H57" s="33">
        <f>F57*G57</f>
        <v>0</v>
      </c>
    </row>
    <row r="58" s="1" customFormat="1" ht="48" customHeight="1" spans="1:8">
      <c r="A58" s="148" t="s">
        <v>374</v>
      </c>
      <c r="B58" s="149" t="s">
        <v>375</v>
      </c>
      <c r="C58" s="149" t="s">
        <v>376</v>
      </c>
      <c r="D58" s="149" t="s">
        <v>377</v>
      </c>
      <c r="E58" s="150" t="s">
        <v>317</v>
      </c>
      <c r="F58" s="34">
        <v>2</v>
      </c>
      <c r="G58" s="32"/>
      <c r="H58" s="33">
        <f>F58*G58</f>
        <v>0</v>
      </c>
    </row>
    <row r="59" s="1" customFormat="1" ht="48" customHeight="1" spans="1:8">
      <c r="A59" s="148" t="s">
        <v>321</v>
      </c>
      <c r="B59" s="149" t="s">
        <v>322</v>
      </c>
      <c r="C59" s="149" t="s">
        <v>102</v>
      </c>
      <c r="D59" s="149" t="s">
        <v>102</v>
      </c>
      <c r="E59" s="150" t="s">
        <v>102</v>
      </c>
      <c r="F59" s="31"/>
      <c r="G59" s="32"/>
      <c r="H59" s="33"/>
    </row>
    <row r="60" s="1" customFormat="1" ht="48" customHeight="1" spans="1:8">
      <c r="A60" s="148" t="s">
        <v>323</v>
      </c>
      <c r="B60" s="149" t="s">
        <v>324</v>
      </c>
      <c r="C60" s="149" t="s">
        <v>102</v>
      </c>
      <c r="D60" s="149" t="s">
        <v>102</v>
      </c>
      <c r="E60" s="150" t="s">
        <v>102</v>
      </c>
      <c r="F60" s="31"/>
      <c r="G60" s="32"/>
      <c r="H60" s="33"/>
    </row>
    <row r="61" s="1" customFormat="1" ht="151.2" spans="1:8">
      <c r="A61" s="148" t="s">
        <v>105</v>
      </c>
      <c r="B61" s="149" t="s">
        <v>324</v>
      </c>
      <c r="C61" s="149" t="s">
        <v>325</v>
      </c>
      <c r="D61" s="149" t="s">
        <v>326</v>
      </c>
      <c r="E61" s="150" t="s">
        <v>197</v>
      </c>
      <c r="F61" s="34">
        <v>45.88</v>
      </c>
      <c r="G61" s="32"/>
      <c r="H61" s="33">
        <f>F61*G61</f>
        <v>0</v>
      </c>
    </row>
    <row r="62" s="1" customFormat="1" ht="48" customHeight="1" spans="1:8">
      <c r="A62" s="35" t="s">
        <v>327</v>
      </c>
      <c r="B62" s="36"/>
      <c r="C62" s="36"/>
      <c r="D62" s="36"/>
      <c r="E62" s="36"/>
      <c r="F62" s="37"/>
      <c r="G62" s="36"/>
      <c r="H62" s="38">
        <f>SUM(H51:H61)</f>
        <v>0</v>
      </c>
    </row>
    <row r="63" s="1" customFormat="1" ht="48" customHeight="1" spans="1:8">
      <c r="A63" s="45"/>
      <c r="B63" s="46"/>
      <c r="C63" s="46"/>
      <c r="D63" s="46"/>
      <c r="E63" s="47"/>
      <c r="F63" s="48"/>
      <c r="G63" s="49"/>
      <c r="H63" s="50"/>
    </row>
    <row r="64" s="1" customFormat="1" ht="48" customHeight="1" spans="1:8">
      <c r="A64" s="28"/>
      <c r="B64" s="29"/>
      <c r="C64" s="29"/>
      <c r="D64" s="29"/>
      <c r="E64" s="30"/>
      <c r="F64" s="31"/>
      <c r="G64" s="34"/>
      <c r="H64" s="33"/>
    </row>
    <row r="65" s="1" customFormat="1" ht="48" customHeight="1" spans="1:8">
      <c r="A65" s="28"/>
      <c r="B65" s="29"/>
      <c r="C65" s="29"/>
      <c r="D65" s="29"/>
      <c r="E65" s="30"/>
      <c r="F65" s="31"/>
      <c r="G65" s="34"/>
      <c r="H65" s="33"/>
    </row>
    <row r="66" s="1" customFormat="1" ht="48" customHeight="1" spans="1:8">
      <c r="A66" s="28"/>
      <c r="B66" s="29"/>
      <c r="C66" s="29"/>
      <c r="D66" s="29"/>
      <c r="E66" s="30"/>
      <c r="F66" s="31"/>
      <c r="G66" s="34"/>
      <c r="H66" s="33"/>
    </row>
    <row r="67" s="1" customFormat="1" ht="48" customHeight="1" spans="1:8">
      <c r="A67" s="28"/>
      <c r="B67" s="29"/>
      <c r="C67" s="29"/>
      <c r="D67" s="29"/>
      <c r="E67" s="30"/>
      <c r="F67" s="31"/>
      <c r="G67" s="34"/>
      <c r="H67" s="33"/>
    </row>
    <row r="68" s="1" customFormat="1" ht="48" customHeight="1" spans="1:8">
      <c r="A68" s="28"/>
      <c r="B68" s="29"/>
      <c r="C68" s="29"/>
      <c r="D68" s="29"/>
      <c r="E68" s="30"/>
      <c r="F68" s="31"/>
      <c r="G68" s="34"/>
      <c r="H68" s="33"/>
    </row>
    <row r="69" s="1" customFormat="1" ht="48" customHeight="1" spans="1:8">
      <c r="A69" s="28"/>
      <c r="B69" s="29"/>
      <c r="C69" s="29"/>
      <c r="D69" s="29"/>
      <c r="E69" s="30"/>
      <c r="F69" s="31"/>
      <c r="G69" s="34"/>
      <c r="H69" s="33"/>
    </row>
    <row r="70" s="1" customFormat="1" ht="48" customHeight="1" spans="1:8">
      <c r="A70" s="28"/>
      <c r="B70" s="29"/>
      <c r="C70" s="29"/>
      <c r="D70" s="29"/>
      <c r="E70" s="30"/>
      <c r="F70" s="31"/>
      <c r="G70" s="34"/>
      <c r="H70" s="33"/>
    </row>
    <row r="71" s="1" customFormat="1" ht="48" customHeight="1" spans="1:8">
      <c r="A71" s="28"/>
      <c r="B71" s="29"/>
      <c r="C71" s="29"/>
      <c r="D71" s="29"/>
      <c r="E71" s="30"/>
      <c r="F71" s="31"/>
      <c r="G71" s="34"/>
      <c r="H71" s="33"/>
    </row>
    <row r="72" s="1" customFormat="1" ht="48" customHeight="1" spans="1:8">
      <c r="A72" s="28"/>
      <c r="B72" s="29"/>
      <c r="C72" s="29"/>
      <c r="D72" s="29"/>
      <c r="E72" s="30"/>
      <c r="F72" s="31"/>
      <c r="G72" s="34"/>
      <c r="H72" s="33"/>
    </row>
    <row r="73" s="1" customFormat="1" ht="48" customHeight="1" spans="1:8">
      <c r="A73" s="28"/>
      <c r="B73" s="29"/>
      <c r="C73" s="29"/>
      <c r="D73" s="29"/>
      <c r="E73" s="30"/>
      <c r="F73" s="31"/>
      <c r="G73" s="34"/>
      <c r="H73" s="33"/>
    </row>
    <row r="74" s="1" customFormat="1" ht="48" customHeight="1" spans="1:8">
      <c r="A74" s="28"/>
      <c r="B74" s="29"/>
      <c r="C74" s="29"/>
      <c r="D74" s="29"/>
      <c r="E74" s="30"/>
      <c r="F74" s="31"/>
      <c r="G74" s="34"/>
      <c r="H74" s="33"/>
    </row>
    <row r="75" s="1" customFormat="1" ht="48" customHeight="1" spans="1:8">
      <c r="A75" s="28"/>
      <c r="B75" s="29"/>
      <c r="C75" s="29"/>
      <c r="D75" s="29"/>
      <c r="E75" s="30"/>
      <c r="F75" s="31"/>
      <c r="G75" s="34"/>
      <c r="H75" s="33"/>
    </row>
    <row r="76" s="1" customFormat="1" ht="48" customHeight="1" spans="1:8">
      <c r="A76" s="28"/>
      <c r="B76" s="29"/>
      <c r="C76" s="29"/>
      <c r="D76" s="29"/>
      <c r="E76" s="30"/>
      <c r="F76" s="31"/>
      <c r="G76" s="34"/>
      <c r="H76" s="33"/>
    </row>
    <row r="77" s="1" customFormat="1" ht="48" customHeight="1" spans="1:8">
      <c r="A77" s="28"/>
      <c r="B77" s="29"/>
      <c r="C77" s="29"/>
      <c r="D77" s="29"/>
      <c r="E77" s="30"/>
      <c r="F77" s="31"/>
      <c r="G77" s="34"/>
      <c r="H77" s="33"/>
    </row>
    <row r="78" s="1" customFormat="1" ht="48" customHeight="1" spans="1:8">
      <c r="A78" s="28"/>
      <c r="B78" s="29"/>
      <c r="C78" s="29"/>
      <c r="D78" s="29"/>
      <c r="E78" s="30"/>
      <c r="F78" s="31"/>
      <c r="G78" s="34"/>
      <c r="H78" s="33"/>
    </row>
    <row r="79" s="1" customFormat="1" ht="48" customHeight="1" spans="1:8">
      <c r="A79" s="28"/>
      <c r="B79" s="29"/>
      <c r="C79" s="29"/>
      <c r="D79" s="29"/>
      <c r="E79" s="30"/>
      <c r="F79" s="31"/>
      <c r="G79" s="34"/>
      <c r="H79" s="33"/>
    </row>
    <row r="80" s="1" customFormat="1" ht="48" customHeight="1" spans="1:8">
      <c r="A80" s="28"/>
      <c r="B80" s="29"/>
      <c r="C80" s="29"/>
      <c r="D80" s="29"/>
      <c r="E80" s="30"/>
      <c r="F80" s="31"/>
      <c r="G80" s="34"/>
      <c r="H80" s="33"/>
    </row>
    <row r="81" s="1" customFormat="1" ht="48" customHeight="1" spans="1:8">
      <c r="A81" s="28"/>
      <c r="B81" s="29"/>
      <c r="C81" s="29"/>
      <c r="D81" s="29"/>
      <c r="E81" s="30"/>
      <c r="F81" s="31"/>
      <c r="G81" s="34"/>
      <c r="H81" s="33"/>
    </row>
    <row r="82" s="1" customFormat="1" ht="48" customHeight="1" spans="1:8">
      <c r="A82" s="28"/>
      <c r="B82" s="29"/>
      <c r="C82" s="29"/>
      <c r="D82" s="29"/>
      <c r="E82" s="30"/>
      <c r="F82" s="31"/>
      <c r="G82" s="34"/>
      <c r="H82" s="33"/>
    </row>
    <row r="83" s="1" customFormat="1" ht="48" customHeight="1" spans="1:8">
      <c r="A83" s="28"/>
      <c r="B83" s="29"/>
      <c r="C83" s="29"/>
      <c r="D83" s="29"/>
      <c r="E83" s="30"/>
      <c r="F83" s="31"/>
      <c r="G83" s="34"/>
      <c r="H83" s="33"/>
    </row>
    <row r="84" s="1" customFormat="1" ht="48" customHeight="1" spans="1:8">
      <c r="A84" s="28"/>
      <c r="B84" s="29"/>
      <c r="C84" s="29"/>
      <c r="D84" s="29"/>
      <c r="E84" s="30"/>
      <c r="F84" s="31"/>
      <c r="G84" s="34"/>
      <c r="H84" s="33"/>
    </row>
    <row r="85" s="1" customFormat="1" ht="48" customHeight="1" spans="1:8">
      <c r="A85" s="28"/>
      <c r="B85" s="29"/>
      <c r="C85" s="29"/>
      <c r="D85" s="29"/>
      <c r="E85" s="30"/>
      <c r="F85" s="31"/>
      <c r="G85" s="34"/>
      <c r="H85" s="33"/>
    </row>
    <row r="86" s="1" customFormat="1" ht="48" customHeight="1" spans="1:8">
      <c r="A86" s="28"/>
      <c r="B86" s="29"/>
      <c r="C86" s="29"/>
      <c r="D86" s="29"/>
      <c r="E86" s="30"/>
      <c r="F86" s="31"/>
      <c r="G86" s="34"/>
      <c r="H86" s="33"/>
    </row>
    <row r="87" s="1" customFormat="1" ht="48" customHeight="1" spans="1:8">
      <c r="A87" s="28"/>
      <c r="B87" s="29"/>
      <c r="C87" s="29"/>
      <c r="D87" s="29"/>
      <c r="E87" s="30"/>
      <c r="F87" s="31"/>
      <c r="G87" s="34"/>
      <c r="H87" s="33"/>
    </row>
    <row r="88" s="1" customFormat="1" ht="48" customHeight="1" spans="1:8">
      <c r="A88" s="28"/>
      <c r="B88" s="29"/>
      <c r="C88" s="29"/>
      <c r="D88" s="29"/>
      <c r="E88" s="30"/>
      <c r="F88" s="31"/>
      <c r="G88" s="34"/>
      <c r="H88" s="33"/>
    </row>
    <row r="89" s="1" customFormat="1" ht="48" customHeight="1" spans="1:8">
      <c r="A89" s="28"/>
      <c r="B89" s="29"/>
      <c r="C89" s="29"/>
      <c r="D89" s="29"/>
      <c r="E89" s="30"/>
      <c r="F89" s="31"/>
      <c r="G89" s="34"/>
      <c r="H89" s="33"/>
    </row>
    <row r="90" s="1" customFormat="1" ht="48" customHeight="1" spans="1:8">
      <c r="A90" s="28"/>
      <c r="B90" s="29"/>
      <c r="C90" s="29"/>
      <c r="D90" s="29"/>
      <c r="E90" s="30"/>
      <c r="F90" s="31"/>
      <c r="G90" s="34"/>
      <c r="H90" s="33"/>
    </row>
    <row r="91" s="1" customFormat="1" ht="48" customHeight="1" spans="1:8">
      <c r="A91" s="28"/>
      <c r="B91" s="29"/>
      <c r="C91" s="29"/>
      <c r="D91" s="29"/>
      <c r="E91" s="30"/>
      <c r="F91" s="31"/>
      <c r="G91" s="34"/>
      <c r="H91" s="33"/>
    </row>
    <row r="92" s="1" customFormat="1" ht="48" customHeight="1" spans="1:8">
      <c r="A92" s="28"/>
      <c r="B92" s="29"/>
      <c r="C92" s="29"/>
      <c r="D92" s="29"/>
      <c r="E92" s="30"/>
      <c r="F92" s="31"/>
      <c r="G92" s="34"/>
      <c r="H92" s="33"/>
    </row>
    <row r="93" s="1" customFormat="1" ht="48" customHeight="1" spans="1:8">
      <c r="A93" s="28"/>
      <c r="B93" s="29"/>
      <c r="C93" s="29"/>
      <c r="D93" s="29"/>
      <c r="E93" s="30"/>
      <c r="F93" s="31"/>
      <c r="G93" s="34"/>
      <c r="H93" s="33"/>
    </row>
    <row r="94" s="1" customFormat="1" ht="48" customHeight="1" spans="1:8">
      <c r="A94" s="28"/>
      <c r="B94" s="29"/>
      <c r="C94" s="29"/>
      <c r="D94" s="29"/>
      <c r="E94" s="30"/>
      <c r="F94" s="31"/>
      <c r="G94" s="34"/>
      <c r="H94" s="33"/>
    </row>
    <row r="95" s="1" customFormat="1" ht="48" customHeight="1" spans="1:8">
      <c r="A95" s="28"/>
      <c r="B95" s="29"/>
      <c r="C95" s="29"/>
      <c r="D95" s="29"/>
      <c r="E95" s="30"/>
      <c r="F95" s="31"/>
      <c r="G95" s="34"/>
      <c r="H95" s="33"/>
    </row>
    <row r="96" s="1" customFormat="1" ht="48" customHeight="1" spans="1:8">
      <c r="A96" s="28"/>
      <c r="B96" s="29"/>
      <c r="C96" s="29"/>
      <c r="D96" s="29"/>
      <c r="E96" s="30"/>
      <c r="F96" s="31"/>
      <c r="G96" s="34"/>
      <c r="H96" s="33"/>
    </row>
    <row r="97" s="1" customFormat="1" ht="48" customHeight="1" spans="1:8">
      <c r="A97" s="28"/>
      <c r="B97" s="29"/>
      <c r="C97" s="29"/>
      <c r="D97" s="29"/>
      <c r="E97" s="30"/>
      <c r="F97" s="31"/>
      <c r="G97" s="34"/>
      <c r="H97" s="33"/>
    </row>
    <row r="98" s="1" customFormat="1" ht="48" customHeight="1" spans="1:8">
      <c r="A98" s="28"/>
      <c r="B98" s="29"/>
      <c r="C98" s="29"/>
      <c r="D98" s="29"/>
      <c r="E98" s="30"/>
      <c r="F98" s="31"/>
      <c r="G98" s="34"/>
      <c r="H98" s="33"/>
    </row>
    <row r="99" s="1" customFormat="1" ht="48" customHeight="1" spans="1:8">
      <c r="A99" s="28"/>
      <c r="B99" s="29"/>
      <c r="C99" s="29"/>
      <c r="D99" s="29"/>
      <c r="E99" s="30"/>
      <c r="F99" s="31"/>
      <c r="G99" s="34"/>
      <c r="H99" s="33"/>
    </row>
    <row r="101" ht="15" customHeight="1"/>
  </sheetData>
  <sheetProtection password="8116" sheet="1" objects="1"/>
  <mergeCells count="9">
    <mergeCell ref="A1:H1"/>
    <mergeCell ref="A2:H2"/>
    <mergeCell ref="A3:H3"/>
    <mergeCell ref="A4:H4"/>
    <mergeCell ref="A20:G20"/>
    <mergeCell ref="A22:H22"/>
    <mergeCell ref="A47:G47"/>
    <mergeCell ref="A49:H49"/>
    <mergeCell ref="A62:G6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workbookViewId="0">
      <selection activeCell="A1" sqref="$A1:$XFD1048576"/>
    </sheetView>
  </sheetViews>
  <sheetFormatPr defaultColWidth="9" defaultRowHeight="13.8" outlineLevelCol="7"/>
  <cols>
    <col min="1" max="1" width="7.33333333333333" style="3" customWidth="1"/>
    <col min="2" max="4" width="22.1111111111111" style="4" customWidth="1"/>
    <col min="5" max="5" width="4.75" style="1" customWidth="1"/>
    <col min="6" max="6" width="10.75" style="5" customWidth="1"/>
    <col min="7" max="7" width="9.44444444444444" style="1" customWidth="1"/>
    <col min="8" max="8" width="13.1111111111111" style="6" customWidth="1"/>
    <col min="9" max="9" width="9" style="1"/>
    <col min="10" max="10" width="10.6666666666667" style="1"/>
    <col min="11" max="13" width="9" style="1"/>
    <col min="14" max="14" width="10.2037037037037" style="1" customWidth="1"/>
    <col min="15" max="16384" width="9" style="1"/>
  </cols>
  <sheetData>
    <row r="1" s="1" customFormat="1" ht="35.1" customHeight="1" spans="1:8">
      <c r="A1" s="7" t="s">
        <v>180</v>
      </c>
      <c r="B1" s="7"/>
      <c r="C1" s="7"/>
      <c r="D1" s="7"/>
      <c r="E1" s="7"/>
      <c r="F1" s="8"/>
      <c r="G1" s="7"/>
      <c r="H1" s="9"/>
    </row>
    <row r="2" s="1" customFormat="1" ht="20.1" customHeight="1" spans="1:8">
      <c r="A2" s="10" t="str">
        <f>报价汇总表!A2</f>
        <v>项目名称：2023年奉贤区排堵保畅工程</v>
      </c>
      <c r="B2" s="10"/>
      <c r="C2" s="10"/>
      <c r="D2" s="10"/>
      <c r="E2" s="10"/>
      <c r="F2" s="11"/>
      <c r="G2" s="10"/>
      <c r="H2" s="12"/>
    </row>
    <row r="3" s="1" customFormat="1" ht="36" customHeight="1" spans="1:8">
      <c r="A3" s="13" t="s">
        <v>378</v>
      </c>
      <c r="B3" s="14"/>
      <c r="C3" s="14"/>
      <c r="D3" s="14"/>
      <c r="E3" s="14"/>
      <c r="F3" s="15"/>
      <c r="G3" s="14"/>
      <c r="H3" s="16"/>
    </row>
    <row r="4" s="1" customFormat="1" ht="30" customHeight="1" spans="1:8">
      <c r="A4" s="17" t="s">
        <v>182</v>
      </c>
      <c r="B4" s="18"/>
      <c r="C4" s="18"/>
      <c r="D4" s="18"/>
      <c r="E4" s="18"/>
      <c r="F4" s="19"/>
      <c r="G4" s="18"/>
      <c r="H4" s="20"/>
    </row>
    <row r="5" s="1" customFormat="1" ht="20.1" customHeight="1" spans="1:8">
      <c r="A5" s="21" t="s">
        <v>183</v>
      </c>
      <c r="B5" s="22" t="s">
        <v>184</v>
      </c>
      <c r="C5" s="23" t="s">
        <v>185</v>
      </c>
      <c r="D5" s="23" t="s">
        <v>186</v>
      </c>
      <c r="E5" s="24" t="s">
        <v>187</v>
      </c>
      <c r="F5" s="25" t="s">
        <v>188</v>
      </c>
      <c r="G5" s="26" t="s">
        <v>98</v>
      </c>
      <c r="H5" s="27" t="s">
        <v>189</v>
      </c>
    </row>
    <row r="6" s="1" customFormat="1" ht="22" customHeight="1" spans="1:8">
      <c r="A6" s="148" t="s">
        <v>190</v>
      </c>
      <c r="B6" s="149" t="s">
        <v>191</v>
      </c>
      <c r="C6" s="149" t="s">
        <v>102</v>
      </c>
      <c r="D6" s="149" t="s">
        <v>102</v>
      </c>
      <c r="E6" s="150" t="s">
        <v>102</v>
      </c>
      <c r="F6" s="31"/>
      <c r="G6" s="32"/>
      <c r="H6" s="33"/>
    </row>
    <row r="7" s="1" customFormat="1" ht="22" customHeight="1" spans="1:8">
      <c r="A7" s="148" t="s">
        <v>192</v>
      </c>
      <c r="B7" s="149" t="s">
        <v>193</v>
      </c>
      <c r="C7" s="149" t="s">
        <v>102</v>
      </c>
      <c r="D7" s="149" t="s">
        <v>102</v>
      </c>
      <c r="E7" s="150" t="s">
        <v>102</v>
      </c>
      <c r="F7" s="31"/>
      <c r="G7" s="32"/>
      <c r="H7" s="33"/>
    </row>
    <row r="8" s="1" customFormat="1" ht="64" customHeight="1" spans="1:8">
      <c r="A8" s="148" t="s">
        <v>105</v>
      </c>
      <c r="B8" s="149" t="s">
        <v>194</v>
      </c>
      <c r="C8" s="149" t="s">
        <v>195</v>
      </c>
      <c r="D8" s="149" t="s">
        <v>196</v>
      </c>
      <c r="E8" s="150" t="s">
        <v>197</v>
      </c>
      <c r="F8" s="34">
        <v>800.59</v>
      </c>
      <c r="G8" s="32"/>
      <c r="H8" s="33">
        <f>F8*G8</f>
        <v>0</v>
      </c>
    </row>
    <row r="9" s="1" customFormat="1" ht="66" customHeight="1" spans="1:8">
      <c r="A9" s="148" t="s">
        <v>108</v>
      </c>
      <c r="B9" s="149" t="s">
        <v>198</v>
      </c>
      <c r="C9" s="149" t="s">
        <v>199</v>
      </c>
      <c r="D9" s="149" t="s">
        <v>200</v>
      </c>
      <c r="E9" s="150" t="s">
        <v>197</v>
      </c>
      <c r="F9" s="34">
        <v>219.52</v>
      </c>
      <c r="G9" s="32"/>
      <c r="H9" s="33">
        <f t="shared" ref="H9:H23" si="0">F9*G9</f>
        <v>0</v>
      </c>
    </row>
    <row r="10" s="2" customFormat="1" ht="75.6" spans="1:8">
      <c r="A10" s="148" t="s">
        <v>110</v>
      </c>
      <c r="B10" s="149" t="s">
        <v>379</v>
      </c>
      <c r="C10" s="149" t="s">
        <v>202</v>
      </c>
      <c r="D10" s="149" t="s">
        <v>200</v>
      </c>
      <c r="E10" s="150" t="s">
        <v>197</v>
      </c>
      <c r="F10" s="34">
        <v>97.49</v>
      </c>
      <c r="G10" s="32"/>
      <c r="H10" s="33">
        <f t="shared" si="0"/>
        <v>0</v>
      </c>
    </row>
    <row r="11" s="1" customFormat="1" ht="35" customHeight="1" spans="1:8">
      <c r="A11" s="148" t="s">
        <v>203</v>
      </c>
      <c r="B11" s="149" t="s">
        <v>380</v>
      </c>
      <c r="C11" s="149" t="s">
        <v>102</v>
      </c>
      <c r="D11" s="149" t="s">
        <v>102</v>
      </c>
      <c r="E11" s="150" t="s">
        <v>102</v>
      </c>
      <c r="F11" s="31"/>
      <c r="G11" s="32"/>
      <c r="H11" s="33"/>
    </row>
    <row r="12" s="1" customFormat="1" ht="55" customHeight="1" spans="1:8">
      <c r="A12" s="148" t="s">
        <v>108</v>
      </c>
      <c r="B12" s="149" t="s">
        <v>208</v>
      </c>
      <c r="C12" s="149" t="s">
        <v>209</v>
      </c>
      <c r="D12" s="149" t="s">
        <v>200</v>
      </c>
      <c r="E12" s="150" t="s">
        <v>207</v>
      </c>
      <c r="F12" s="34">
        <v>271.93</v>
      </c>
      <c r="G12" s="32"/>
      <c r="H12" s="33">
        <f t="shared" si="0"/>
        <v>0</v>
      </c>
    </row>
    <row r="13" s="1" customFormat="1" ht="32.4" spans="1:8">
      <c r="A13" s="148" t="s">
        <v>108</v>
      </c>
      <c r="B13" s="149" t="s">
        <v>337</v>
      </c>
      <c r="C13" s="149" t="s">
        <v>338</v>
      </c>
      <c r="D13" s="149" t="s">
        <v>200</v>
      </c>
      <c r="E13" s="150" t="s">
        <v>237</v>
      </c>
      <c r="F13" s="34">
        <v>1.02</v>
      </c>
      <c r="G13" s="32"/>
      <c r="H13" s="33">
        <f t="shared" si="0"/>
        <v>0</v>
      </c>
    </row>
    <row r="14" s="1" customFormat="1" ht="31" customHeight="1" spans="1:8">
      <c r="A14" s="148" t="s">
        <v>210</v>
      </c>
      <c r="B14" s="149" t="s">
        <v>211</v>
      </c>
      <c r="C14" s="149" t="s">
        <v>102</v>
      </c>
      <c r="D14" s="149" t="s">
        <v>102</v>
      </c>
      <c r="E14" s="150" t="s">
        <v>102</v>
      </c>
      <c r="F14" s="31"/>
      <c r="G14" s="32"/>
      <c r="H14" s="33"/>
    </row>
    <row r="15" s="1" customFormat="1" ht="28" customHeight="1" spans="1:8">
      <c r="A15" s="148" t="s">
        <v>212</v>
      </c>
      <c r="B15" s="149" t="s">
        <v>211</v>
      </c>
      <c r="C15" s="149" t="s">
        <v>102</v>
      </c>
      <c r="D15" s="149" t="s">
        <v>102</v>
      </c>
      <c r="E15" s="150" t="s">
        <v>102</v>
      </c>
      <c r="F15" s="31"/>
      <c r="G15" s="32"/>
      <c r="H15" s="33"/>
    </row>
    <row r="16" s="1" customFormat="1" ht="48" customHeight="1" spans="1:8">
      <c r="A16" s="148" t="s">
        <v>213</v>
      </c>
      <c r="B16" s="149" t="s">
        <v>211</v>
      </c>
      <c r="C16" s="149" t="s">
        <v>102</v>
      </c>
      <c r="D16" s="149" t="s">
        <v>102</v>
      </c>
      <c r="E16" s="150" t="s">
        <v>102</v>
      </c>
      <c r="F16" s="31"/>
      <c r="G16" s="32"/>
      <c r="H16" s="33"/>
    </row>
    <row r="17" s="1" customFormat="1" ht="54" spans="1:8">
      <c r="A17" s="148" t="s">
        <v>214</v>
      </c>
      <c r="B17" s="149" t="s">
        <v>211</v>
      </c>
      <c r="C17" s="149" t="s">
        <v>215</v>
      </c>
      <c r="D17" s="149" t="s">
        <v>216</v>
      </c>
      <c r="E17" s="150" t="s">
        <v>197</v>
      </c>
      <c r="F17" s="34">
        <v>155.8</v>
      </c>
      <c r="G17" s="32"/>
      <c r="H17" s="33">
        <f t="shared" si="0"/>
        <v>0</v>
      </c>
    </row>
    <row r="18" s="1" customFormat="1" ht="48" customHeight="1" spans="1:8">
      <c r="A18" s="148" t="s">
        <v>339</v>
      </c>
      <c r="B18" s="149" t="s">
        <v>340</v>
      </c>
      <c r="C18" s="149" t="s">
        <v>102</v>
      </c>
      <c r="D18" s="149" t="s">
        <v>102</v>
      </c>
      <c r="E18" s="150" t="s">
        <v>102</v>
      </c>
      <c r="F18" s="31"/>
      <c r="G18" s="32"/>
      <c r="H18" s="33"/>
    </row>
    <row r="19" s="1" customFormat="1" ht="48" customHeight="1" spans="1:8">
      <c r="A19" s="148" t="s">
        <v>341</v>
      </c>
      <c r="B19" s="149" t="s">
        <v>340</v>
      </c>
      <c r="C19" s="149" t="s">
        <v>102</v>
      </c>
      <c r="D19" s="149" t="s">
        <v>102</v>
      </c>
      <c r="E19" s="150" t="s">
        <v>102</v>
      </c>
      <c r="F19" s="31"/>
      <c r="G19" s="32"/>
      <c r="H19" s="33"/>
    </row>
    <row r="20" s="1" customFormat="1" ht="97.2" spans="1:8">
      <c r="A20" s="148" t="s">
        <v>110</v>
      </c>
      <c r="B20" s="149" t="s">
        <v>342</v>
      </c>
      <c r="C20" s="149" t="s">
        <v>343</v>
      </c>
      <c r="D20" s="149" t="s">
        <v>344</v>
      </c>
      <c r="E20" s="150" t="s">
        <v>237</v>
      </c>
      <c r="F20" s="34">
        <v>1.02</v>
      </c>
      <c r="G20" s="32"/>
      <c r="H20" s="33">
        <f t="shared" si="0"/>
        <v>0</v>
      </c>
    </row>
    <row r="21" s="1" customFormat="1" ht="48" customHeight="1" spans="1:8">
      <c r="A21" s="148" t="s">
        <v>217</v>
      </c>
      <c r="B21" s="149" t="s">
        <v>218</v>
      </c>
      <c r="C21" s="149" t="s">
        <v>102</v>
      </c>
      <c r="D21" s="149" t="s">
        <v>102</v>
      </c>
      <c r="E21" s="150" t="s">
        <v>102</v>
      </c>
      <c r="F21" s="31"/>
      <c r="G21" s="32"/>
      <c r="H21" s="33"/>
    </row>
    <row r="22" s="1" customFormat="1" ht="48" customHeight="1" spans="1:8">
      <c r="A22" s="148" t="s">
        <v>219</v>
      </c>
      <c r="B22" s="149" t="s">
        <v>220</v>
      </c>
      <c r="C22" s="149" t="s">
        <v>102</v>
      </c>
      <c r="D22" s="149" t="s">
        <v>102</v>
      </c>
      <c r="E22" s="150" t="s">
        <v>102</v>
      </c>
      <c r="F22" s="31"/>
      <c r="G22" s="32"/>
      <c r="H22" s="33"/>
    </row>
    <row r="23" s="1" customFormat="1" ht="97.2" spans="1:8">
      <c r="A23" s="148" t="s">
        <v>108</v>
      </c>
      <c r="B23" s="149" t="s">
        <v>221</v>
      </c>
      <c r="C23" s="149" t="s">
        <v>222</v>
      </c>
      <c r="D23" s="149" t="s">
        <v>223</v>
      </c>
      <c r="E23" s="150" t="s">
        <v>207</v>
      </c>
      <c r="F23" s="34">
        <v>132.6</v>
      </c>
      <c r="G23" s="32"/>
      <c r="H23" s="33">
        <f t="shared" si="0"/>
        <v>0</v>
      </c>
    </row>
    <row r="24" s="1" customFormat="1" ht="35.45" customHeight="1" spans="1:8">
      <c r="A24" s="35" t="s">
        <v>224</v>
      </c>
      <c r="B24" s="36"/>
      <c r="C24" s="36"/>
      <c r="D24" s="36"/>
      <c r="E24" s="36"/>
      <c r="F24" s="37"/>
      <c r="G24" s="36"/>
      <c r="H24" s="38">
        <f>SUM(H6:H23)</f>
        <v>0</v>
      </c>
    </row>
    <row r="25" s="1" customFormat="1" ht="48" customHeight="1" spans="1:8">
      <c r="A25" s="39"/>
      <c r="B25" s="40"/>
      <c r="C25" s="40"/>
      <c r="D25" s="40"/>
      <c r="E25" s="41"/>
      <c r="F25" s="42"/>
      <c r="G25" s="43"/>
      <c r="H25" s="44"/>
    </row>
    <row r="26" s="1" customFormat="1" ht="48" customHeight="1" spans="1:8">
      <c r="A26" s="17" t="s">
        <v>225</v>
      </c>
      <c r="B26" s="18"/>
      <c r="C26" s="18"/>
      <c r="D26" s="18"/>
      <c r="E26" s="18"/>
      <c r="F26" s="19"/>
      <c r="G26" s="18"/>
      <c r="H26" s="20"/>
    </row>
    <row r="27" s="1" customFormat="1" ht="48" customHeight="1" spans="1:8">
      <c r="A27" s="21" t="s">
        <v>183</v>
      </c>
      <c r="B27" s="22" t="s">
        <v>184</v>
      </c>
      <c r="C27" s="23" t="s">
        <v>185</v>
      </c>
      <c r="D27" s="23" t="s">
        <v>186</v>
      </c>
      <c r="E27" s="24" t="s">
        <v>187</v>
      </c>
      <c r="F27" s="25" t="s">
        <v>188</v>
      </c>
      <c r="G27" s="26" t="s">
        <v>98</v>
      </c>
      <c r="H27" s="27" t="s">
        <v>189</v>
      </c>
    </row>
    <row r="28" s="1" customFormat="1" ht="48" customHeight="1" spans="1:8">
      <c r="A28" s="148" t="s">
        <v>226</v>
      </c>
      <c r="B28" s="149" t="s">
        <v>227</v>
      </c>
      <c r="C28" s="149" t="s">
        <v>102</v>
      </c>
      <c r="D28" s="149" t="s">
        <v>102</v>
      </c>
      <c r="E28" s="150" t="s">
        <v>102</v>
      </c>
      <c r="F28" s="31"/>
      <c r="G28" s="32"/>
      <c r="H28" s="33"/>
    </row>
    <row r="29" s="1" customFormat="1" ht="48" customHeight="1" spans="1:8">
      <c r="A29" s="148" t="s">
        <v>228</v>
      </c>
      <c r="B29" s="149" t="s">
        <v>229</v>
      </c>
      <c r="C29" s="149" t="s">
        <v>102</v>
      </c>
      <c r="D29" s="149" t="s">
        <v>102</v>
      </c>
      <c r="E29" s="150" t="s">
        <v>102</v>
      </c>
      <c r="F29" s="31"/>
      <c r="G29" s="32"/>
      <c r="H29" s="33"/>
    </row>
    <row r="30" s="1" customFormat="1" ht="54" spans="1:8">
      <c r="A30" s="148" t="s">
        <v>105</v>
      </c>
      <c r="B30" s="149" t="s">
        <v>381</v>
      </c>
      <c r="C30" s="149" t="s">
        <v>230</v>
      </c>
      <c r="D30" s="149" t="s">
        <v>231</v>
      </c>
      <c r="E30" s="150" t="s">
        <v>197</v>
      </c>
      <c r="F30" s="34">
        <v>121.61</v>
      </c>
      <c r="G30" s="32"/>
      <c r="H30" s="33">
        <f>F30*G30</f>
        <v>0</v>
      </c>
    </row>
    <row r="31" s="1" customFormat="1" ht="54" spans="1:8">
      <c r="A31" s="148" t="s">
        <v>105</v>
      </c>
      <c r="B31" s="149" t="s">
        <v>382</v>
      </c>
      <c r="C31" s="149" t="s">
        <v>383</v>
      </c>
      <c r="D31" s="149" t="s">
        <v>231</v>
      </c>
      <c r="E31" s="150" t="s">
        <v>197</v>
      </c>
      <c r="F31" s="34">
        <v>45.47</v>
      </c>
      <c r="G31" s="32"/>
      <c r="H31" s="33">
        <f t="shared" ref="H31:H58" si="1">F31*G31</f>
        <v>0</v>
      </c>
    </row>
    <row r="32" s="1" customFormat="1" ht="39" customHeight="1" spans="1:8">
      <c r="A32" s="148" t="s">
        <v>232</v>
      </c>
      <c r="B32" s="149" t="s">
        <v>233</v>
      </c>
      <c r="C32" s="149" t="s">
        <v>102</v>
      </c>
      <c r="D32" s="149" t="s">
        <v>102</v>
      </c>
      <c r="E32" s="150" t="s">
        <v>102</v>
      </c>
      <c r="F32" s="31"/>
      <c r="G32" s="32"/>
      <c r="H32" s="33"/>
    </row>
    <row r="33" s="1" customFormat="1" ht="64.8" spans="1:8">
      <c r="A33" s="148" t="s">
        <v>105</v>
      </c>
      <c r="B33" s="149" t="s">
        <v>234</v>
      </c>
      <c r="C33" s="149" t="s">
        <v>235</v>
      </c>
      <c r="D33" s="149" t="s">
        <v>236</v>
      </c>
      <c r="E33" s="150" t="s">
        <v>237</v>
      </c>
      <c r="F33" s="34">
        <v>29.52</v>
      </c>
      <c r="G33" s="32"/>
      <c r="H33" s="33">
        <f t="shared" si="1"/>
        <v>0</v>
      </c>
    </row>
    <row r="34" s="1" customFormat="1" ht="39" customHeight="1" spans="1:8">
      <c r="A34" s="148" t="s">
        <v>238</v>
      </c>
      <c r="B34" s="149" t="s">
        <v>239</v>
      </c>
      <c r="C34" s="149" t="s">
        <v>102</v>
      </c>
      <c r="D34" s="149" t="s">
        <v>102</v>
      </c>
      <c r="E34" s="150" t="s">
        <v>102</v>
      </c>
      <c r="F34" s="31"/>
      <c r="G34" s="32"/>
      <c r="H34" s="33"/>
    </row>
    <row r="35" s="1" customFormat="1" ht="64.8" spans="1:8">
      <c r="A35" s="148" t="s">
        <v>240</v>
      </c>
      <c r="B35" s="149" t="s">
        <v>241</v>
      </c>
      <c r="C35" s="149" t="s">
        <v>242</v>
      </c>
      <c r="D35" s="149" t="s">
        <v>243</v>
      </c>
      <c r="E35" s="150" t="s">
        <v>197</v>
      </c>
      <c r="F35" s="34">
        <v>1134.75</v>
      </c>
      <c r="G35" s="32"/>
      <c r="H35" s="33">
        <f t="shared" si="1"/>
        <v>0</v>
      </c>
    </row>
    <row r="36" s="1" customFormat="1" ht="48" customHeight="1" spans="1:8">
      <c r="A36" s="148" t="s">
        <v>244</v>
      </c>
      <c r="B36" s="149" t="s">
        <v>245</v>
      </c>
      <c r="C36" s="149" t="s">
        <v>102</v>
      </c>
      <c r="D36" s="149" t="s">
        <v>102</v>
      </c>
      <c r="E36" s="150" t="s">
        <v>102</v>
      </c>
      <c r="F36" s="31"/>
      <c r="G36" s="32"/>
      <c r="H36" s="33"/>
    </row>
    <row r="37" s="1" customFormat="1" ht="39" customHeight="1" spans="1:8">
      <c r="A37" s="148" t="s">
        <v>246</v>
      </c>
      <c r="B37" s="149" t="s">
        <v>247</v>
      </c>
      <c r="C37" s="149" t="s">
        <v>102</v>
      </c>
      <c r="D37" s="149" t="s">
        <v>102</v>
      </c>
      <c r="E37" s="150" t="s">
        <v>102</v>
      </c>
      <c r="F37" s="31"/>
      <c r="G37" s="32"/>
      <c r="H37" s="33"/>
    </row>
    <row r="38" s="1" customFormat="1" ht="108" spans="1:8">
      <c r="A38" s="148" t="s">
        <v>105</v>
      </c>
      <c r="B38" s="149" t="s">
        <v>248</v>
      </c>
      <c r="C38" s="149" t="s">
        <v>249</v>
      </c>
      <c r="D38" s="149" t="s">
        <v>250</v>
      </c>
      <c r="E38" s="150" t="s">
        <v>197</v>
      </c>
      <c r="F38" s="34">
        <v>967.67</v>
      </c>
      <c r="G38" s="32"/>
      <c r="H38" s="33">
        <f t="shared" si="1"/>
        <v>0</v>
      </c>
    </row>
    <row r="39" s="1" customFormat="1" ht="39" customHeight="1" spans="1:8">
      <c r="A39" s="148" t="s">
        <v>251</v>
      </c>
      <c r="B39" s="149" t="s">
        <v>252</v>
      </c>
      <c r="C39" s="149" t="s">
        <v>102</v>
      </c>
      <c r="D39" s="149" t="s">
        <v>102</v>
      </c>
      <c r="E39" s="150" t="s">
        <v>102</v>
      </c>
      <c r="F39" s="31"/>
      <c r="G39" s="32"/>
      <c r="H39" s="33"/>
    </row>
    <row r="40" s="1" customFormat="1" ht="108" spans="1:8">
      <c r="A40" s="148" t="s">
        <v>105</v>
      </c>
      <c r="B40" s="149" t="s">
        <v>255</v>
      </c>
      <c r="C40" s="149" t="s">
        <v>256</v>
      </c>
      <c r="D40" s="149" t="s">
        <v>250</v>
      </c>
      <c r="E40" s="150" t="s">
        <v>197</v>
      </c>
      <c r="F40" s="34">
        <v>45.47</v>
      </c>
      <c r="G40" s="32"/>
      <c r="H40" s="33">
        <f t="shared" si="1"/>
        <v>0</v>
      </c>
    </row>
    <row r="41" s="1" customFormat="1" ht="48" customHeight="1" spans="1:8">
      <c r="A41" s="148" t="s">
        <v>347</v>
      </c>
      <c r="B41" s="149" t="s">
        <v>348</v>
      </c>
      <c r="C41" s="149" t="s">
        <v>102</v>
      </c>
      <c r="D41" s="149" t="s">
        <v>102</v>
      </c>
      <c r="E41" s="150" t="s">
        <v>102</v>
      </c>
      <c r="F41" s="31"/>
      <c r="G41" s="32"/>
      <c r="H41" s="33"/>
    </row>
    <row r="42" s="1" customFormat="1" ht="108" spans="1:8">
      <c r="A42" s="148" t="s">
        <v>105</v>
      </c>
      <c r="B42" s="149" t="s">
        <v>349</v>
      </c>
      <c r="C42" s="149" t="s">
        <v>350</v>
      </c>
      <c r="D42" s="149" t="s">
        <v>250</v>
      </c>
      <c r="E42" s="150" t="s">
        <v>197</v>
      </c>
      <c r="F42" s="34">
        <v>121.61</v>
      </c>
      <c r="G42" s="32"/>
      <c r="H42" s="33">
        <f t="shared" si="1"/>
        <v>0</v>
      </c>
    </row>
    <row r="43" s="1" customFormat="1" ht="39" customHeight="1" spans="1:8">
      <c r="A43" s="148" t="s">
        <v>257</v>
      </c>
      <c r="B43" s="149" t="s">
        <v>384</v>
      </c>
      <c r="C43" s="149" t="s">
        <v>102</v>
      </c>
      <c r="D43" s="149" t="s">
        <v>102</v>
      </c>
      <c r="E43" s="150" t="s">
        <v>102</v>
      </c>
      <c r="F43" s="31"/>
      <c r="G43" s="32"/>
      <c r="H43" s="33"/>
    </row>
    <row r="44" s="1" customFormat="1" ht="48" customHeight="1" spans="1:8">
      <c r="A44" s="148" t="s">
        <v>259</v>
      </c>
      <c r="B44" s="149" t="s">
        <v>260</v>
      </c>
      <c r="C44" s="149" t="s">
        <v>102</v>
      </c>
      <c r="D44" s="149" t="s">
        <v>102</v>
      </c>
      <c r="E44" s="150" t="s">
        <v>102</v>
      </c>
      <c r="F44" s="31"/>
      <c r="G44" s="32"/>
      <c r="H44" s="33"/>
    </row>
    <row r="45" s="1" customFormat="1" ht="118.8" spans="1:8">
      <c r="A45" s="148" t="s">
        <v>105</v>
      </c>
      <c r="B45" s="149" t="s">
        <v>260</v>
      </c>
      <c r="C45" s="149" t="s">
        <v>261</v>
      </c>
      <c r="D45" s="149" t="s">
        <v>262</v>
      </c>
      <c r="E45" s="150" t="s">
        <v>197</v>
      </c>
      <c r="F45" s="34">
        <v>85.17</v>
      </c>
      <c r="G45" s="32"/>
      <c r="H45" s="33">
        <f t="shared" si="1"/>
        <v>0</v>
      </c>
    </row>
    <row r="46" s="1" customFormat="1" ht="39" customHeight="1" spans="1:8">
      <c r="A46" s="148" t="s">
        <v>263</v>
      </c>
      <c r="B46" s="149" t="s">
        <v>264</v>
      </c>
      <c r="C46" s="149" t="s">
        <v>102</v>
      </c>
      <c r="D46" s="149" t="s">
        <v>102</v>
      </c>
      <c r="E46" s="150" t="s">
        <v>102</v>
      </c>
      <c r="F46" s="31"/>
      <c r="G46" s="32"/>
      <c r="H46" s="33"/>
    </row>
    <row r="47" s="1" customFormat="1" ht="39" customHeight="1" spans="1:8">
      <c r="A47" s="148" t="s">
        <v>265</v>
      </c>
      <c r="B47" s="149" t="s">
        <v>264</v>
      </c>
      <c r="C47" s="149" t="s">
        <v>102</v>
      </c>
      <c r="D47" s="149" t="s">
        <v>102</v>
      </c>
      <c r="E47" s="150" t="s">
        <v>102</v>
      </c>
      <c r="F47" s="31"/>
      <c r="G47" s="32"/>
      <c r="H47" s="33"/>
    </row>
    <row r="48" s="1" customFormat="1" ht="97.2" spans="1:8">
      <c r="A48" s="148" t="s">
        <v>105</v>
      </c>
      <c r="B48" s="149" t="s">
        <v>266</v>
      </c>
      <c r="C48" s="149" t="s">
        <v>267</v>
      </c>
      <c r="D48" s="149" t="s">
        <v>268</v>
      </c>
      <c r="E48" s="150" t="s">
        <v>197</v>
      </c>
      <c r="F48" s="34">
        <v>121.61</v>
      </c>
      <c r="G48" s="32"/>
      <c r="H48" s="33">
        <f t="shared" si="1"/>
        <v>0</v>
      </c>
    </row>
    <row r="49" s="1" customFormat="1" ht="108" spans="1:8">
      <c r="A49" s="148" t="s">
        <v>108</v>
      </c>
      <c r="B49" s="149" t="s">
        <v>269</v>
      </c>
      <c r="C49" s="149" t="s">
        <v>270</v>
      </c>
      <c r="D49" s="149" t="s">
        <v>271</v>
      </c>
      <c r="E49" s="150" t="s">
        <v>197</v>
      </c>
      <c r="F49" s="34">
        <v>45.47</v>
      </c>
      <c r="G49" s="32"/>
      <c r="H49" s="33">
        <f t="shared" si="1"/>
        <v>0</v>
      </c>
    </row>
    <row r="50" s="1" customFormat="1" ht="48" customHeight="1" spans="1:8">
      <c r="A50" s="148" t="s">
        <v>272</v>
      </c>
      <c r="B50" s="149" t="s">
        <v>273</v>
      </c>
      <c r="C50" s="149" t="s">
        <v>102</v>
      </c>
      <c r="D50" s="149" t="s">
        <v>102</v>
      </c>
      <c r="E50" s="150" t="s">
        <v>102</v>
      </c>
      <c r="F50" s="31"/>
      <c r="G50" s="32"/>
      <c r="H50" s="33"/>
    </row>
    <row r="51" s="1" customFormat="1" ht="54" spans="1:8">
      <c r="A51" s="148" t="s">
        <v>108</v>
      </c>
      <c r="B51" s="149" t="s">
        <v>274</v>
      </c>
      <c r="C51" s="149" t="s">
        <v>275</v>
      </c>
      <c r="D51" s="149" t="s">
        <v>276</v>
      </c>
      <c r="E51" s="150" t="s">
        <v>277</v>
      </c>
      <c r="F51" s="34">
        <v>2100.33</v>
      </c>
      <c r="G51" s="32"/>
      <c r="H51" s="33">
        <f t="shared" si="1"/>
        <v>0</v>
      </c>
    </row>
    <row r="52" s="1" customFormat="1" ht="39" customHeight="1" spans="1:8">
      <c r="A52" s="148" t="s">
        <v>278</v>
      </c>
      <c r="B52" s="149" t="s">
        <v>385</v>
      </c>
      <c r="C52" s="149" t="s">
        <v>102</v>
      </c>
      <c r="D52" s="149" t="s">
        <v>102</v>
      </c>
      <c r="E52" s="150" t="s">
        <v>102</v>
      </c>
      <c r="F52" s="31"/>
      <c r="G52" s="32"/>
      <c r="H52" s="33"/>
    </row>
    <row r="53" s="1" customFormat="1" ht="54" spans="1:8">
      <c r="A53" s="148" t="s">
        <v>280</v>
      </c>
      <c r="B53" s="149" t="s">
        <v>284</v>
      </c>
      <c r="C53" s="149" t="s">
        <v>285</v>
      </c>
      <c r="D53" s="149" t="s">
        <v>286</v>
      </c>
      <c r="E53" s="150" t="s">
        <v>207</v>
      </c>
      <c r="F53" s="34">
        <v>271.93</v>
      </c>
      <c r="G53" s="32"/>
      <c r="H53" s="33">
        <f t="shared" si="1"/>
        <v>0</v>
      </c>
    </row>
    <row r="54" s="1" customFormat="1" ht="39" customHeight="1" spans="1:8">
      <c r="A54" s="148" t="s">
        <v>287</v>
      </c>
      <c r="B54" s="149" t="s">
        <v>288</v>
      </c>
      <c r="C54" s="149" t="s">
        <v>102</v>
      </c>
      <c r="D54" s="149" t="s">
        <v>102</v>
      </c>
      <c r="E54" s="150" t="s">
        <v>102</v>
      </c>
      <c r="F54" s="31"/>
      <c r="G54" s="32"/>
      <c r="H54" s="33"/>
    </row>
    <row r="55" s="1" customFormat="1" ht="86.4" spans="1:8">
      <c r="A55" s="148" t="s">
        <v>386</v>
      </c>
      <c r="B55" s="149" t="s">
        <v>387</v>
      </c>
      <c r="C55" s="149" t="s">
        <v>388</v>
      </c>
      <c r="D55" s="149" t="s">
        <v>389</v>
      </c>
      <c r="E55" s="150" t="s">
        <v>207</v>
      </c>
      <c r="F55" s="34">
        <v>1</v>
      </c>
      <c r="G55" s="32"/>
      <c r="H55" s="33">
        <f t="shared" si="1"/>
        <v>0</v>
      </c>
    </row>
    <row r="56" s="1" customFormat="1" ht="97.2" spans="1:8">
      <c r="A56" s="148" t="s">
        <v>289</v>
      </c>
      <c r="B56" s="149" t="s">
        <v>290</v>
      </c>
      <c r="C56" s="149" t="s">
        <v>291</v>
      </c>
      <c r="D56" s="149" t="s">
        <v>292</v>
      </c>
      <c r="E56" s="150" t="s">
        <v>293</v>
      </c>
      <c r="F56" s="34">
        <v>1</v>
      </c>
      <c r="G56" s="32"/>
      <c r="H56" s="33">
        <f t="shared" si="1"/>
        <v>0</v>
      </c>
    </row>
    <row r="57" s="1" customFormat="1" ht="97.2" spans="1:8">
      <c r="A57" s="148" t="s">
        <v>289</v>
      </c>
      <c r="B57" s="149" t="s">
        <v>390</v>
      </c>
      <c r="C57" s="149" t="s">
        <v>391</v>
      </c>
      <c r="D57" s="149" t="s">
        <v>292</v>
      </c>
      <c r="E57" s="150" t="s">
        <v>293</v>
      </c>
      <c r="F57" s="34">
        <v>1</v>
      </c>
      <c r="G57" s="32"/>
      <c r="H57" s="33">
        <f t="shared" si="1"/>
        <v>0</v>
      </c>
    </row>
    <row r="58" s="1" customFormat="1" ht="97.2" spans="1:8">
      <c r="A58" s="148" t="s">
        <v>289</v>
      </c>
      <c r="B58" s="149" t="s">
        <v>392</v>
      </c>
      <c r="C58" s="149" t="s">
        <v>393</v>
      </c>
      <c r="D58" s="149" t="s">
        <v>296</v>
      </c>
      <c r="E58" s="150" t="s">
        <v>293</v>
      </c>
      <c r="F58" s="34">
        <v>1</v>
      </c>
      <c r="G58" s="32"/>
      <c r="H58" s="33">
        <f t="shared" si="1"/>
        <v>0</v>
      </c>
    </row>
    <row r="59" s="1" customFormat="1" ht="48" customHeight="1" spans="1:8">
      <c r="A59" s="35" t="s">
        <v>300</v>
      </c>
      <c r="B59" s="36"/>
      <c r="C59" s="36"/>
      <c r="D59" s="36"/>
      <c r="E59" s="36"/>
      <c r="F59" s="37"/>
      <c r="G59" s="36"/>
      <c r="H59" s="38">
        <f>SUM(H28:H58)</f>
        <v>0</v>
      </c>
    </row>
    <row r="60" s="1" customFormat="1" ht="48" customHeight="1" spans="1:8">
      <c r="A60" s="39"/>
      <c r="B60" s="40"/>
      <c r="C60" s="40"/>
      <c r="D60" s="40"/>
      <c r="E60" s="41"/>
      <c r="F60" s="42"/>
      <c r="G60" s="43"/>
      <c r="H60" s="44"/>
    </row>
    <row r="61" s="1" customFormat="1" ht="48" customHeight="1" spans="1:8">
      <c r="A61" s="17" t="s">
        <v>301</v>
      </c>
      <c r="B61" s="18"/>
      <c r="C61" s="18"/>
      <c r="D61" s="18"/>
      <c r="E61" s="18"/>
      <c r="F61" s="19"/>
      <c r="G61" s="18"/>
      <c r="H61" s="20"/>
    </row>
    <row r="62" s="1" customFormat="1" ht="48" customHeight="1" spans="1:8">
      <c r="A62" s="21" t="s">
        <v>183</v>
      </c>
      <c r="B62" s="22" t="s">
        <v>184</v>
      </c>
      <c r="C62" s="23" t="s">
        <v>185</v>
      </c>
      <c r="D62" s="23" t="s">
        <v>186</v>
      </c>
      <c r="E62" s="24" t="s">
        <v>187</v>
      </c>
      <c r="F62" s="25" t="s">
        <v>188</v>
      </c>
      <c r="G62" s="26" t="s">
        <v>98</v>
      </c>
      <c r="H62" s="27" t="s">
        <v>189</v>
      </c>
    </row>
    <row r="63" s="1" customFormat="1" ht="48" customHeight="1" spans="1:8">
      <c r="A63" s="148" t="s">
        <v>302</v>
      </c>
      <c r="B63" s="149" t="s">
        <v>303</v>
      </c>
      <c r="C63" s="149" t="s">
        <v>102</v>
      </c>
      <c r="D63" s="149" t="s">
        <v>102</v>
      </c>
      <c r="E63" s="150" t="s">
        <v>102</v>
      </c>
      <c r="F63" s="31"/>
      <c r="G63" s="32"/>
      <c r="H63" s="33"/>
    </row>
    <row r="64" s="1" customFormat="1" ht="48" customHeight="1" spans="1:8">
      <c r="A64" s="148" t="s">
        <v>394</v>
      </c>
      <c r="B64" s="149" t="s">
        <v>395</v>
      </c>
      <c r="C64" s="149" t="s">
        <v>102</v>
      </c>
      <c r="D64" s="149" t="s">
        <v>102</v>
      </c>
      <c r="E64" s="150" t="s">
        <v>102</v>
      </c>
      <c r="F64" s="31"/>
      <c r="G64" s="32"/>
      <c r="H64" s="33"/>
    </row>
    <row r="65" s="1" customFormat="1" ht="48" customHeight="1" spans="1:8">
      <c r="A65" s="148" t="s">
        <v>105</v>
      </c>
      <c r="B65" s="149" t="s">
        <v>396</v>
      </c>
      <c r="C65" s="149" t="s">
        <v>397</v>
      </c>
      <c r="D65" s="149" t="s">
        <v>307</v>
      </c>
      <c r="E65" s="150" t="s">
        <v>207</v>
      </c>
      <c r="F65" s="34">
        <v>130.46</v>
      </c>
      <c r="G65" s="32"/>
      <c r="H65" s="33">
        <f>F65*G65</f>
        <v>0</v>
      </c>
    </row>
    <row r="66" s="1" customFormat="1" ht="54" spans="1:8">
      <c r="A66" s="148" t="s">
        <v>105</v>
      </c>
      <c r="B66" s="149" t="s">
        <v>395</v>
      </c>
      <c r="C66" s="149" t="s">
        <v>398</v>
      </c>
      <c r="D66" s="149" t="s">
        <v>399</v>
      </c>
      <c r="E66" s="150" t="s">
        <v>207</v>
      </c>
      <c r="F66" s="34">
        <v>62.03</v>
      </c>
      <c r="G66" s="32"/>
      <c r="H66" s="33">
        <f>F66*G66</f>
        <v>0</v>
      </c>
    </row>
    <row r="67" s="1" customFormat="1" ht="48" customHeight="1" spans="1:8">
      <c r="A67" s="148" t="s">
        <v>311</v>
      </c>
      <c r="B67" s="149" t="s">
        <v>312</v>
      </c>
      <c r="C67" s="149" t="s">
        <v>102</v>
      </c>
      <c r="D67" s="149" t="s">
        <v>102</v>
      </c>
      <c r="E67" s="150" t="s">
        <v>102</v>
      </c>
      <c r="F67" s="31"/>
      <c r="G67" s="32"/>
      <c r="H67" s="33"/>
    </row>
    <row r="68" s="1" customFormat="1" ht="75.6" spans="1:8">
      <c r="A68" s="148" t="s">
        <v>313</v>
      </c>
      <c r="B68" s="149" t="s">
        <v>400</v>
      </c>
      <c r="C68" s="149" t="s">
        <v>401</v>
      </c>
      <c r="D68" s="149" t="s">
        <v>316</v>
      </c>
      <c r="E68" s="150" t="s">
        <v>317</v>
      </c>
      <c r="F68" s="34">
        <v>1</v>
      </c>
      <c r="G68" s="32"/>
      <c r="H68" s="33">
        <f>F68*G68</f>
        <v>0</v>
      </c>
    </row>
    <row r="69" s="1" customFormat="1" ht="86.4" spans="1:8">
      <c r="A69" s="148" t="s">
        <v>318</v>
      </c>
      <c r="B69" s="149" t="s">
        <v>319</v>
      </c>
      <c r="C69" s="149" t="s">
        <v>364</v>
      </c>
      <c r="D69" s="149" t="s">
        <v>365</v>
      </c>
      <c r="E69" s="150" t="s">
        <v>317</v>
      </c>
      <c r="F69" s="34">
        <v>2</v>
      </c>
      <c r="G69" s="32"/>
      <c r="H69" s="33">
        <f>F69*G69</f>
        <v>0</v>
      </c>
    </row>
    <row r="70" s="1" customFormat="1" ht="48" customHeight="1" spans="1:8">
      <c r="A70" s="148" t="s">
        <v>321</v>
      </c>
      <c r="B70" s="149" t="s">
        <v>322</v>
      </c>
      <c r="C70" s="149" t="s">
        <v>102</v>
      </c>
      <c r="D70" s="149" t="s">
        <v>102</v>
      </c>
      <c r="E70" s="150" t="s">
        <v>102</v>
      </c>
      <c r="F70" s="31"/>
      <c r="G70" s="32"/>
      <c r="H70" s="33"/>
    </row>
    <row r="71" s="1" customFormat="1" ht="48" customHeight="1" spans="1:8">
      <c r="A71" s="148" t="s">
        <v>323</v>
      </c>
      <c r="B71" s="149" t="s">
        <v>324</v>
      </c>
      <c r="C71" s="149" t="s">
        <v>102</v>
      </c>
      <c r="D71" s="149" t="s">
        <v>102</v>
      </c>
      <c r="E71" s="150" t="s">
        <v>102</v>
      </c>
      <c r="F71" s="31"/>
      <c r="G71" s="32"/>
      <c r="H71" s="33"/>
    </row>
    <row r="72" s="1" customFormat="1" ht="151.2" spans="1:8">
      <c r="A72" s="148" t="s">
        <v>105</v>
      </c>
      <c r="B72" s="149" t="s">
        <v>324</v>
      </c>
      <c r="C72" s="149" t="s">
        <v>325</v>
      </c>
      <c r="D72" s="149" t="s">
        <v>326</v>
      </c>
      <c r="E72" s="150" t="s">
        <v>197</v>
      </c>
      <c r="F72" s="34">
        <v>16.89</v>
      </c>
      <c r="G72" s="32"/>
      <c r="H72" s="33">
        <f>F72*G72</f>
        <v>0</v>
      </c>
    </row>
    <row r="73" s="1" customFormat="1" ht="48" customHeight="1" spans="1:8">
      <c r="A73" s="35" t="s">
        <v>327</v>
      </c>
      <c r="B73" s="36"/>
      <c r="C73" s="36"/>
      <c r="D73" s="36"/>
      <c r="E73" s="36"/>
      <c r="F73" s="37"/>
      <c r="G73" s="36"/>
      <c r="H73" s="38">
        <f>SUM(H63:H72)</f>
        <v>0</v>
      </c>
    </row>
    <row r="74" s="1" customFormat="1" ht="48" customHeight="1" spans="1:8">
      <c r="A74" s="45"/>
      <c r="B74" s="46"/>
      <c r="C74" s="46"/>
      <c r="D74" s="46"/>
      <c r="E74" s="47"/>
      <c r="F74" s="48"/>
      <c r="G74" s="49"/>
      <c r="H74" s="50"/>
    </row>
    <row r="75" s="1" customFormat="1" ht="48" customHeight="1" spans="1:8">
      <c r="A75" s="28"/>
      <c r="B75" s="29"/>
      <c r="C75" s="29"/>
      <c r="D75" s="29"/>
      <c r="E75" s="30"/>
      <c r="F75" s="31"/>
      <c r="G75" s="34"/>
      <c r="H75" s="33"/>
    </row>
    <row r="76" s="1" customFormat="1" ht="48" customHeight="1" spans="1:8">
      <c r="A76" s="28"/>
      <c r="B76" s="29"/>
      <c r="C76" s="29"/>
      <c r="D76" s="29"/>
      <c r="E76" s="30"/>
      <c r="F76" s="31"/>
      <c r="G76" s="34"/>
      <c r="H76" s="33"/>
    </row>
    <row r="77" s="1" customFormat="1" ht="48" customHeight="1" spans="1:8">
      <c r="A77" s="28"/>
      <c r="B77" s="29"/>
      <c r="C77" s="29"/>
      <c r="D77" s="29"/>
      <c r="E77" s="30"/>
      <c r="F77" s="31"/>
      <c r="G77" s="34"/>
      <c r="H77" s="33"/>
    </row>
    <row r="78" s="1" customFormat="1" ht="48" customHeight="1" spans="1:8">
      <c r="A78" s="28"/>
      <c r="B78" s="29"/>
      <c r="C78" s="29"/>
      <c r="D78" s="29"/>
      <c r="E78" s="30"/>
      <c r="F78" s="31"/>
      <c r="G78" s="34"/>
      <c r="H78" s="33"/>
    </row>
    <row r="79" s="1" customFormat="1" ht="48" customHeight="1" spans="1:8">
      <c r="A79" s="28"/>
      <c r="B79" s="29"/>
      <c r="C79" s="29"/>
      <c r="D79" s="29"/>
      <c r="E79" s="30"/>
      <c r="F79" s="31"/>
      <c r="G79" s="34"/>
      <c r="H79" s="33"/>
    </row>
    <row r="80" s="1" customFormat="1" ht="48" customHeight="1" spans="1:8">
      <c r="A80" s="28"/>
      <c r="B80" s="29"/>
      <c r="C80" s="29"/>
      <c r="D80" s="29"/>
      <c r="E80" s="30"/>
      <c r="F80" s="31"/>
      <c r="G80" s="34"/>
      <c r="H80" s="33"/>
    </row>
    <row r="81" s="1" customFormat="1" ht="48" customHeight="1" spans="1:8">
      <c r="A81" s="28"/>
      <c r="B81" s="29"/>
      <c r="C81" s="29"/>
      <c r="D81" s="29"/>
      <c r="E81" s="30"/>
      <c r="F81" s="31"/>
      <c r="G81" s="34"/>
      <c r="H81" s="33"/>
    </row>
    <row r="82" s="1" customFormat="1" ht="48" customHeight="1" spans="1:8">
      <c r="A82" s="28"/>
      <c r="B82" s="29"/>
      <c r="C82" s="29"/>
      <c r="D82" s="29"/>
      <c r="E82" s="30"/>
      <c r="F82" s="31"/>
      <c r="G82" s="34"/>
      <c r="H82" s="33"/>
    </row>
    <row r="83" s="1" customFormat="1" ht="48" customHeight="1" spans="1:8">
      <c r="A83" s="28"/>
      <c r="B83" s="29"/>
      <c r="C83" s="29"/>
      <c r="D83" s="29"/>
      <c r="E83" s="30"/>
      <c r="F83" s="31"/>
      <c r="G83" s="34"/>
      <c r="H83" s="33"/>
    </row>
    <row r="84" s="1" customFormat="1" ht="48" customHeight="1" spans="1:8">
      <c r="A84" s="28"/>
      <c r="B84" s="29"/>
      <c r="C84" s="29"/>
      <c r="D84" s="29"/>
      <c r="E84" s="30"/>
      <c r="F84" s="31"/>
      <c r="G84" s="34"/>
      <c r="H84" s="33"/>
    </row>
    <row r="85" s="1" customFormat="1" ht="48" customHeight="1" spans="1:8">
      <c r="A85" s="28"/>
      <c r="B85" s="29"/>
      <c r="C85" s="29"/>
      <c r="D85" s="29"/>
      <c r="E85" s="30"/>
      <c r="F85" s="31"/>
      <c r="G85" s="34"/>
      <c r="H85" s="33"/>
    </row>
    <row r="86" s="1" customFormat="1" ht="48" customHeight="1" spans="1:8">
      <c r="A86" s="28"/>
      <c r="B86" s="29"/>
      <c r="C86" s="29"/>
      <c r="D86" s="29"/>
      <c r="E86" s="30"/>
      <c r="F86" s="31"/>
      <c r="G86" s="34"/>
      <c r="H86" s="33"/>
    </row>
    <row r="87" s="1" customFormat="1" ht="48" customHeight="1" spans="1:8">
      <c r="A87" s="28"/>
      <c r="B87" s="29"/>
      <c r="C87" s="29"/>
      <c r="D87" s="29"/>
      <c r="E87" s="30"/>
      <c r="F87" s="31"/>
      <c r="G87" s="34"/>
      <c r="H87" s="33"/>
    </row>
    <row r="88" s="1" customFormat="1" ht="48" customHeight="1" spans="1:8">
      <c r="A88" s="28"/>
      <c r="B88" s="29"/>
      <c r="C88" s="29"/>
      <c r="D88" s="29"/>
      <c r="E88" s="30"/>
      <c r="F88" s="31"/>
      <c r="G88" s="34"/>
      <c r="H88" s="33"/>
    </row>
    <row r="89" s="1" customFormat="1" ht="48" customHeight="1" spans="1:8">
      <c r="A89" s="28"/>
      <c r="B89" s="29"/>
      <c r="C89" s="29"/>
      <c r="D89" s="29"/>
      <c r="E89" s="30"/>
      <c r="F89" s="31"/>
      <c r="G89" s="34"/>
      <c r="H89" s="33"/>
    </row>
    <row r="90" s="1" customFormat="1" ht="48" customHeight="1" spans="1:8">
      <c r="A90" s="28"/>
      <c r="B90" s="29"/>
      <c r="C90" s="29"/>
      <c r="D90" s="29"/>
      <c r="E90" s="30"/>
      <c r="F90" s="31"/>
      <c r="G90" s="34"/>
      <c r="H90" s="33"/>
    </row>
    <row r="91" s="1" customFormat="1" ht="48" customHeight="1" spans="1:8">
      <c r="A91" s="28"/>
      <c r="B91" s="29"/>
      <c r="C91" s="29"/>
      <c r="D91" s="29"/>
      <c r="E91" s="30"/>
      <c r="F91" s="31"/>
      <c r="G91" s="34"/>
      <c r="H91" s="33"/>
    </row>
    <row r="92" s="1" customFormat="1" ht="48" customHeight="1" spans="1:8">
      <c r="A92" s="28"/>
      <c r="B92" s="29"/>
      <c r="C92" s="29"/>
      <c r="D92" s="29"/>
      <c r="E92" s="30"/>
      <c r="F92" s="31"/>
      <c r="G92" s="34"/>
      <c r="H92" s="33"/>
    </row>
    <row r="93" s="1" customFormat="1" ht="48" customHeight="1" spans="1:8">
      <c r="A93" s="28"/>
      <c r="B93" s="29"/>
      <c r="C93" s="29"/>
      <c r="D93" s="29"/>
      <c r="E93" s="30"/>
      <c r="F93" s="31"/>
      <c r="G93" s="34"/>
      <c r="H93" s="33"/>
    </row>
    <row r="94" s="1" customFormat="1" ht="48" customHeight="1" spans="1:8">
      <c r="A94" s="28"/>
      <c r="B94" s="29"/>
      <c r="C94" s="29"/>
      <c r="D94" s="29"/>
      <c r="E94" s="30"/>
      <c r="F94" s="31"/>
      <c r="G94" s="34"/>
      <c r="H94" s="33"/>
    </row>
    <row r="95" s="1" customFormat="1" ht="48" customHeight="1" spans="1:8">
      <c r="A95" s="28"/>
      <c r="B95" s="29"/>
      <c r="C95" s="29"/>
      <c r="D95" s="29"/>
      <c r="E95" s="30"/>
      <c r="F95" s="31"/>
      <c r="G95" s="34"/>
      <c r="H95" s="33"/>
    </row>
    <row r="96" s="1" customFormat="1" ht="48" customHeight="1" spans="1:8">
      <c r="A96" s="28"/>
      <c r="B96" s="29"/>
      <c r="C96" s="29"/>
      <c r="D96" s="29"/>
      <c r="E96" s="30"/>
      <c r="F96" s="31"/>
      <c r="G96" s="34"/>
      <c r="H96" s="33"/>
    </row>
    <row r="97" s="1" customFormat="1" ht="48" customHeight="1" spans="1:8">
      <c r="A97" s="28"/>
      <c r="B97" s="29"/>
      <c r="C97" s="29"/>
      <c r="D97" s="29"/>
      <c r="E97" s="30"/>
      <c r="F97" s="31"/>
      <c r="G97" s="34"/>
      <c r="H97" s="33"/>
    </row>
    <row r="98" s="1" customFormat="1" ht="48" customHeight="1" spans="1:8">
      <c r="A98" s="28"/>
      <c r="B98" s="29"/>
      <c r="C98" s="29"/>
      <c r="D98" s="29"/>
      <c r="E98" s="30"/>
      <c r="F98" s="31"/>
      <c r="G98" s="34"/>
      <c r="H98" s="33"/>
    </row>
    <row r="99" s="1" customFormat="1" ht="48" customHeight="1" spans="1:8">
      <c r="A99" s="28"/>
      <c r="B99" s="29"/>
      <c r="C99" s="29"/>
      <c r="D99" s="29"/>
      <c r="E99" s="30"/>
      <c r="F99" s="31"/>
      <c r="G99" s="34"/>
      <c r="H99" s="33"/>
    </row>
    <row r="100" s="1" customFormat="1" ht="48" customHeight="1" spans="1:8">
      <c r="A100" s="28"/>
      <c r="B100" s="29"/>
      <c r="C100" s="29"/>
      <c r="D100" s="29"/>
      <c r="E100" s="30"/>
      <c r="F100" s="31"/>
      <c r="G100" s="34"/>
      <c r="H100" s="33"/>
    </row>
    <row r="101" s="1" customFormat="1" ht="48" customHeight="1" spans="1:8">
      <c r="A101" s="28"/>
      <c r="B101" s="29"/>
      <c r="C101" s="29"/>
      <c r="D101" s="29"/>
      <c r="E101" s="30"/>
      <c r="F101" s="31"/>
      <c r="G101" s="34"/>
      <c r="H101" s="33"/>
    </row>
    <row r="102" s="1" customFormat="1" ht="48" customHeight="1" spans="1:8">
      <c r="A102" s="28"/>
      <c r="B102" s="29"/>
      <c r="C102" s="29"/>
      <c r="D102" s="29"/>
      <c r="E102" s="30"/>
      <c r="F102" s="31"/>
      <c r="G102" s="34"/>
      <c r="H102" s="33"/>
    </row>
    <row r="103" s="1" customFormat="1" ht="48" customHeight="1" spans="1:8">
      <c r="A103" s="28"/>
      <c r="B103" s="29"/>
      <c r="C103" s="29"/>
      <c r="D103" s="29"/>
      <c r="E103" s="30"/>
      <c r="F103" s="31"/>
      <c r="G103" s="34"/>
      <c r="H103" s="33"/>
    </row>
    <row r="104" s="1" customFormat="1" ht="48" customHeight="1" spans="1:8">
      <c r="A104" s="28"/>
      <c r="B104" s="29"/>
      <c r="C104" s="29"/>
      <c r="D104" s="29"/>
      <c r="E104" s="30"/>
      <c r="F104" s="31"/>
      <c r="G104" s="34"/>
      <c r="H104" s="33"/>
    </row>
    <row r="105" s="1" customFormat="1" ht="48" customHeight="1" spans="1:8">
      <c r="A105" s="28"/>
      <c r="B105" s="29"/>
      <c r="C105" s="29"/>
      <c r="D105" s="29"/>
      <c r="E105" s="30"/>
      <c r="F105" s="31"/>
      <c r="G105" s="34"/>
      <c r="H105" s="33"/>
    </row>
    <row r="106" s="1" customFormat="1" ht="48" customHeight="1" spans="1:8">
      <c r="A106" s="28"/>
      <c r="B106" s="29"/>
      <c r="C106" s="29"/>
      <c r="D106" s="29"/>
      <c r="E106" s="30"/>
      <c r="F106" s="31"/>
      <c r="G106" s="34"/>
      <c r="H106" s="33"/>
    </row>
    <row r="107" s="1" customFormat="1" ht="48" customHeight="1" spans="1:8">
      <c r="A107" s="28"/>
      <c r="B107" s="29"/>
      <c r="C107" s="29"/>
      <c r="D107" s="29"/>
      <c r="E107" s="30"/>
      <c r="F107" s="31"/>
      <c r="G107" s="34"/>
      <c r="H107" s="33"/>
    </row>
    <row r="108" s="1" customFormat="1" ht="48" customHeight="1" spans="1:8">
      <c r="A108" s="28"/>
      <c r="B108" s="29"/>
      <c r="C108" s="29"/>
      <c r="D108" s="29"/>
      <c r="E108" s="30"/>
      <c r="F108" s="31"/>
      <c r="G108" s="34"/>
      <c r="H108" s="33"/>
    </row>
    <row r="109" s="1" customFormat="1" ht="48" customHeight="1" spans="1:8">
      <c r="A109" s="28"/>
      <c r="B109" s="29"/>
      <c r="C109" s="29"/>
      <c r="D109" s="29"/>
      <c r="E109" s="30"/>
      <c r="F109" s="31"/>
      <c r="G109" s="34"/>
      <c r="H109" s="33"/>
    </row>
    <row r="110" s="1" customFormat="1" ht="48" customHeight="1" spans="1:8">
      <c r="A110" s="28"/>
      <c r="B110" s="29"/>
      <c r="C110" s="29"/>
      <c r="D110" s="29"/>
      <c r="E110" s="30"/>
      <c r="F110" s="31"/>
      <c r="G110" s="34"/>
      <c r="H110" s="33"/>
    </row>
    <row r="112" ht="15" customHeight="1"/>
  </sheetData>
  <sheetProtection password="8116" sheet="1" objects="1"/>
  <mergeCells count="9">
    <mergeCell ref="A1:H1"/>
    <mergeCell ref="A2:H2"/>
    <mergeCell ref="A3:H3"/>
    <mergeCell ref="A4:H4"/>
    <mergeCell ref="A24:G24"/>
    <mergeCell ref="A26:H26"/>
    <mergeCell ref="A59:G59"/>
    <mergeCell ref="A61:H61"/>
    <mergeCell ref="A73:G7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
  <sheetViews>
    <sheetView workbookViewId="0">
      <selection activeCell="A1" sqref="$A1:$XFD1048576"/>
    </sheetView>
  </sheetViews>
  <sheetFormatPr defaultColWidth="9" defaultRowHeight="13.8" outlineLevelCol="7"/>
  <cols>
    <col min="1" max="1" width="7.33333333333333" style="3" customWidth="1"/>
    <col min="2" max="4" width="22.1111111111111" style="4" customWidth="1"/>
    <col min="5" max="5" width="4.75" style="1" customWidth="1"/>
    <col min="6" max="6" width="10.75" style="5" customWidth="1"/>
    <col min="7" max="7" width="9.44444444444444" style="1" customWidth="1"/>
    <col min="8" max="8" width="13.1111111111111" style="6" customWidth="1"/>
    <col min="9" max="9" width="9" style="1"/>
    <col min="10" max="10" width="10.6666666666667" style="1"/>
    <col min="11" max="13" width="9" style="1"/>
    <col min="14" max="14" width="10.2037037037037" style="1" customWidth="1"/>
    <col min="15" max="16384" width="9" style="1"/>
  </cols>
  <sheetData>
    <row r="1" s="1" customFormat="1" ht="35.1" customHeight="1" spans="1:8">
      <c r="A1" s="7" t="s">
        <v>180</v>
      </c>
      <c r="B1" s="7"/>
      <c r="C1" s="7"/>
      <c r="D1" s="7"/>
      <c r="E1" s="7"/>
      <c r="F1" s="8"/>
      <c r="G1" s="7"/>
      <c r="H1" s="9"/>
    </row>
    <row r="2" s="1" customFormat="1" ht="20.1" customHeight="1" spans="1:8">
      <c r="A2" s="10" t="str">
        <f>报价汇总表!A2</f>
        <v>项目名称：2023年奉贤区排堵保畅工程</v>
      </c>
      <c r="B2" s="10"/>
      <c r="C2" s="10"/>
      <c r="D2" s="10"/>
      <c r="E2" s="10"/>
      <c r="F2" s="11"/>
      <c r="G2" s="10"/>
      <c r="H2" s="12"/>
    </row>
    <row r="3" s="1" customFormat="1" ht="36" customHeight="1" spans="1:8">
      <c r="A3" s="13" t="s">
        <v>402</v>
      </c>
      <c r="B3" s="14"/>
      <c r="C3" s="14"/>
      <c r="D3" s="14"/>
      <c r="E3" s="14"/>
      <c r="F3" s="15"/>
      <c r="G3" s="14"/>
      <c r="H3" s="16"/>
    </row>
    <row r="4" s="1" customFormat="1" ht="30" customHeight="1" spans="1:8">
      <c r="A4" s="17" t="s">
        <v>182</v>
      </c>
      <c r="B4" s="18"/>
      <c r="C4" s="18"/>
      <c r="D4" s="18"/>
      <c r="E4" s="18"/>
      <c r="F4" s="19"/>
      <c r="G4" s="18"/>
      <c r="H4" s="20"/>
    </row>
    <row r="5" s="1" customFormat="1" ht="20.1" customHeight="1" spans="1:8">
      <c r="A5" s="21" t="s">
        <v>183</v>
      </c>
      <c r="B5" s="22" t="s">
        <v>184</v>
      </c>
      <c r="C5" s="23" t="s">
        <v>185</v>
      </c>
      <c r="D5" s="23" t="s">
        <v>186</v>
      </c>
      <c r="E5" s="24" t="s">
        <v>187</v>
      </c>
      <c r="F5" s="25" t="s">
        <v>188</v>
      </c>
      <c r="G5" s="26" t="s">
        <v>98</v>
      </c>
      <c r="H5" s="27" t="s">
        <v>189</v>
      </c>
    </row>
    <row r="6" s="1" customFormat="1" ht="27" customHeight="1" spans="1:8">
      <c r="A6" s="148" t="s">
        <v>190</v>
      </c>
      <c r="B6" s="149" t="s">
        <v>191</v>
      </c>
      <c r="C6" s="149" t="s">
        <v>102</v>
      </c>
      <c r="D6" s="149" t="s">
        <v>102</v>
      </c>
      <c r="E6" s="150" t="s">
        <v>102</v>
      </c>
      <c r="F6" s="31"/>
      <c r="G6" s="32"/>
      <c r="H6" s="33"/>
    </row>
    <row r="7" s="1" customFormat="1" ht="27" customHeight="1" spans="1:8">
      <c r="A7" s="148" t="s">
        <v>192</v>
      </c>
      <c r="B7" s="149" t="s">
        <v>193</v>
      </c>
      <c r="C7" s="149" t="s">
        <v>102</v>
      </c>
      <c r="D7" s="149" t="s">
        <v>102</v>
      </c>
      <c r="E7" s="150" t="s">
        <v>102</v>
      </c>
      <c r="F7" s="31"/>
      <c r="G7" s="32"/>
      <c r="H7" s="33"/>
    </row>
    <row r="8" s="1" customFormat="1" ht="64" customHeight="1" spans="1:8">
      <c r="A8" s="148" t="s">
        <v>105</v>
      </c>
      <c r="B8" s="149" t="s">
        <v>194</v>
      </c>
      <c r="C8" s="149" t="s">
        <v>195</v>
      </c>
      <c r="D8" s="149" t="s">
        <v>196</v>
      </c>
      <c r="E8" s="150" t="s">
        <v>197</v>
      </c>
      <c r="F8" s="34">
        <v>2577.77</v>
      </c>
      <c r="G8" s="32"/>
      <c r="H8" s="33">
        <f>F8*G8</f>
        <v>0</v>
      </c>
    </row>
    <row r="9" s="1" customFormat="1" ht="66" customHeight="1" spans="1:8">
      <c r="A9" s="148" t="s">
        <v>108</v>
      </c>
      <c r="B9" s="149" t="s">
        <v>198</v>
      </c>
      <c r="C9" s="149" t="s">
        <v>199</v>
      </c>
      <c r="D9" s="149" t="s">
        <v>200</v>
      </c>
      <c r="E9" s="150" t="s">
        <v>197</v>
      </c>
      <c r="F9" s="34">
        <v>200.6</v>
      </c>
      <c r="G9" s="32"/>
      <c r="H9" s="33">
        <f>F9*G9</f>
        <v>0</v>
      </c>
    </row>
    <row r="10" s="2" customFormat="1" ht="27" customHeight="1" spans="1:8">
      <c r="A10" s="148" t="s">
        <v>203</v>
      </c>
      <c r="B10" s="149" t="s">
        <v>208</v>
      </c>
      <c r="C10" s="149" t="s">
        <v>102</v>
      </c>
      <c r="D10" s="149" t="s">
        <v>102</v>
      </c>
      <c r="E10" s="150" t="s">
        <v>102</v>
      </c>
      <c r="F10" s="31"/>
      <c r="G10" s="32"/>
      <c r="H10" s="33"/>
    </row>
    <row r="11" s="1" customFormat="1" ht="35" customHeight="1" spans="1:8">
      <c r="A11" s="148" t="s">
        <v>108</v>
      </c>
      <c r="B11" s="149" t="s">
        <v>208</v>
      </c>
      <c r="C11" s="149" t="s">
        <v>209</v>
      </c>
      <c r="D11" s="149" t="s">
        <v>200</v>
      </c>
      <c r="E11" s="150" t="s">
        <v>207</v>
      </c>
      <c r="F11" s="34">
        <v>326.4</v>
      </c>
      <c r="G11" s="32"/>
      <c r="H11" s="33">
        <f>F11*G11</f>
        <v>0</v>
      </c>
    </row>
    <row r="12" s="1" customFormat="1" ht="55" customHeight="1" spans="1:8">
      <c r="A12" s="148" t="s">
        <v>210</v>
      </c>
      <c r="B12" s="149" t="s">
        <v>211</v>
      </c>
      <c r="C12" s="149" t="s">
        <v>102</v>
      </c>
      <c r="D12" s="149" t="s">
        <v>102</v>
      </c>
      <c r="E12" s="150" t="s">
        <v>102</v>
      </c>
      <c r="F12" s="31"/>
      <c r="G12" s="32"/>
      <c r="H12" s="33"/>
    </row>
    <row r="13" s="1" customFormat="1" ht="27" customHeight="1" spans="1:8">
      <c r="A13" s="148" t="s">
        <v>212</v>
      </c>
      <c r="B13" s="149" t="s">
        <v>211</v>
      </c>
      <c r="C13" s="149" t="s">
        <v>102</v>
      </c>
      <c r="D13" s="149" t="s">
        <v>102</v>
      </c>
      <c r="E13" s="150" t="s">
        <v>102</v>
      </c>
      <c r="F13" s="31"/>
      <c r="G13" s="32"/>
      <c r="H13" s="33"/>
    </row>
    <row r="14" s="1" customFormat="1" ht="31" customHeight="1" spans="1:8">
      <c r="A14" s="148" t="s">
        <v>213</v>
      </c>
      <c r="B14" s="149" t="s">
        <v>211</v>
      </c>
      <c r="C14" s="149" t="s">
        <v>102</v>
      </c>
      <c r="D14" s="149" t="s">
        <v>102</v>
      </c>
      <c r="E14" s="150" t="s">
        <v>102</v>
      </c>
      <c r="F14" s="31"/>
      <c r="G14" s="32"/>
      <c r="H14" s="33"/>
    </row>
    <row r="15" s="1" customFormat="1" ht="54" spans="1:8">
      <c r="A15" s="148" t="s">
        <v>214</v>
      </c>
      <c r="B15" s="149" t="s">
        <v>211</v>
      </c>
      <c r="C15" s="149" t="s">
        <v>215</v>
      </c>
      <c r="D15" s="149" t="s">
        <v>216</v>
      </c>
      <c r="E15" s="150" t="s">
        <v>197</v>
      </c>
      <c r="F15" s="34">
        <v>427.38</v>
      </c>
      <c r="G15" s="32"/>
      <c r="H15" s="33">
        <f>F15*G15</f>
        <v>0</v>
      </c>
    </row>
    <row r="16" s="1" customFormat="1" ht="48" customHeight="1" spans="1:8">
      <c r="A16" s="148" t="s">
        <v>217</v>
      </c>
      <c r="B16" s="149" t="s">
        <v>218</v>
      </c>
      <c r="C16" s="149" t="s">
        <v>102</v>
      </c>
      <c r="D16" s="149" t="s">
        <v>102</v>
      </c>
      <c r="E16" s="150" t="s">
        <v>102</v>
      </c>
      <c r="F16" s="31"/>
      <c r="G16" s="32"/>
      <c r="H16" s="33"/>
    </row>
    <row r="17" s="1" customFormat="1" ht="27" customHeight="1" spans="1:8">
      <c r="A17" s="148" t="s">
        <v>219</v>
      </c>
      <c r="B17" s="149" t="s">
        <v>220</v>
      </c>
      <c r="C17" s="149" t="s">
        <v>102</v>
      </c>
      <c r="D17" s="149" t="s">
        <v>102</v>
      </c>
      <c r="E17" s="150" t="s">
        <v>102</v>
      </c>
      <c r="F17" s="31"/>
      <c r="G17" s="32"/>
      <c r="H17" s="33"/>
    </row>
    <row r="18" s="1" customFormat="1" ht="97.2" spans="1:8">
      <c r="A18" s="148" t="s">
        <v>108</v>
      </c>
      <c r="B18" s="149" t="s">
        <v>221</v>
      </c>
      <c r="C18" s="149" t="s">
        <v>222</v>
      </c>
      <c r="D18" s="149" t="s">
        <v>223</v>
      </c>
      <c r="E18" s="150" t="s">
        <v>207</v>
      </c>
      <c r="F18" s="34">
        <v>100.47</v>
      </c>
      <c r="G18" s="32"/>
      <c r="H18" s="33">
        <f>F18*G18</f>
        <v>0</v>
      </c>
    </row>
    <row r="19" s="1" customFormat="1" ht="35.45" customHeight="1" spans="1:8">
      <c r="A19" s="35" t="s">
        <v>224</v>
      </c>
      <c r="B19" s="36"/>
      <c r="C19" s="36"/>
      <c r="D19" s="36"/>
      <c r="E19" s="36"/>
      <c r="F19" s="37"/>
      <c r="G19" s="36"/>
      <c r="H19" s="38">
        <f>SUM(H6:H18)</f>
        <v>0</v>
      </c>
    </row>
    <row r="20" s="1" customFormat="1" ht="48" customHeight="1" spans="1:8">
      <c r="A20" s="39"/>
      <c r="B20" s="40"/>
      <c r="C20" s="40"/>
      <c r="D20" s="40"/>
      <c r="E20" s="41"/>
      <c r="F20" s="42"/>
      <c r="G20" s="43"/>
      <c r="H20" s="44"/>
    </row>
    <row r="21" s="1" customFormat="1" ht="48" customHeight="1" spans="1:8">
      <c r="A21" s="17" t="s">
        <v>225</v>
      </c>
      <c r="B21" s="18"/>
      <c r="C21" s="18"/>
      <c r="D21" s="18"/>
      <c r="E21" s="18"/>
      <c r="F21" s="19"/>
      <c r="G21" s="18"/>
      <c r="H21" s="20"/>
    </row>
    <row r="22" s="1" customFormat="1" ht="48" customHeight="1" spans="1:8">
      <c r="A22" s="21" t="s">
        <v>183</v>
      </c>
      <c r="B22" s="22" t="s">
        <v>184</v>
      </c>
      <c r="C22" s="23" t="s">
        <v>185</v>
      </c>
      <c r="D22" s="23" t="s">
        <v>186</v>
      </c>
      <c r="E22" s="24" t="s">
        <v>187</v>
      </c>
      <c r="F22" s="25" t="s">
        <v>188</v>
      </c>
      <c r="G22" s="26" t="s">
        <v>98</v>
      </c>
      <c r="H22" s="27" t="s">
        <v>189</v>
      </c>
    </row>
    <row r="23" s="1" customFormat="1" ht="48" customHeight="1" spans="1:8">
      <c r="A23" s="148" t="s">
        <v>226</v>
      </c>
      <c r="B23" s="149" t="s">
        <v>227</v>
      </c>
      <c r="C23" s="149" t="s">
        <v>102</v>
      </c>
      <c r="D23" s="149" t="s">
        <v>102</v>
      </c>
      <c r="E23" s="150" t="s">
        <v>102</v>
      </c>
      <c r="F23" s="31"/>
      <c r="G23" s="32"/>
      <c r="H23" s="33"/>
    </row>
    <row r="24" s="1" customFormat="1" ht="48" customHeight="1" spans="1:8">
      <c r="A24" s="148" t="s">
        <v>228</v>
      </c>
      <c r="B24" s="149" t="s">
        <v>229</v>
      </c>
      <c r="C24" s="149" t="s">
        <v>102</v>
      </c>
      <c r="D24" s="149" t="s">
        <v>102</v>
      </c>
      <c r="E24" s="150" t="s">
        <v>102</v>
      </c>
      <c r="F24" s="31"/>
      <c r="G24" s="32"/>
      <c r="H24" s="33"/>
    </row>
    <row r="25" s="1" customFormat="1" ht="54" spans="1:8">
      <c r="A25" s="148" t="s">
        <v>105</v>
      </c>
      <c r="B25" s="149" t="s">
        <v>229</v>
      </c>
      <c r="C25" s="149" t="s">
        <v>230</v>
      </c>
      <c r="D25" s="149" t="s">
        <v>231</v>
      </c>
      <c r="E25" s="150" t="s">
        <v>197</v>
      </c>
      <c r="F25" s="34">
        <v>173.62</v>
      </c>
      <c r="G25" s="32"/>
      <c r="H25" s="33">
        <f>F25*G25</f>
        <v>0</v>
      </c>
    </row>
    <row r="26" s="1" customFormat="1" ht="48" customHeight="1" spans="1:8">
      <c r="A26" s="148" t="s">
        <v>232</v>
      </c>
      <c r="B26" s="149" t="s">
        <v>233</v>
      </c>
      <c r="C26" s="149" t="s">
        <v>102</v>
      </c>
      <c r="D26" s="149" t="s">
        <v>102</v>
      </c>
      <c r="E26" s="150" t="s">
        <v>102</v>
      </c>
      <c r="F26" s="31"/>
      <c r="G26" s="32"/>
      <c r="H26" s="33"/>
    </row>
    <row r="27" s="1" customFormat="1" ht="64.8" spans="1:8">
      <c r="A27" s="148" t="s">
        <v>105</v>
      </c>
      <c r="B27" s="149" t="s">
        <v>234</v>
      </c>
      <c r="C27" s="149" t="s">
        <v>235</v>
      </c>
      <c r="D27" s="149" t="s">
        <v>236</v>
      </c>
      <c r="E27" s="150" t="s">
        <v>237</v>
      </c>
      <c r="F27" s="34">
        <v>34.72</v>
      </c>
      <c r="G27" s="32"/>
      <c r="H27" s="33">
        <f t="shared" ref="H26:H44" si="0">F27*G27</f>
        <v>0</v>
      </c>
    </row>
    <row r="28" s="1" customFormat="1" ht="48" customHeight="1" spans="1:8">
      <c r="A28" s="148" t="s">
        <v>238</v>
      </c>
      <c r="B28" s="149" t="s">
        <v>239</v>
      </c>
      <c r="C28" s="149" t="s">
        <v>102</v>
      </c>
      <c r="D28" s="149" t="s">
        <v>102</v>
      </c>
      <c r="E28" s="150" t="s">
        <v>102</v>
      </c>
      <c r="F28" s="31"/>
      <c r="G28" s="32"/>
      <c r="H28" s="33"/>
    </row>
    <row r="29" s="1" customFormat="1" ht="64.8" spans="1:8">
      <c r="A29" s="148" t="s">
        <v>240</v>
      </c>
      <c r="B29" s="149" t="s">
        <v>241</v>
      </c>
      <c r="C29" s="149" t="s">
        <v>242</v>
      </c>
      <c r="D29" s="149" t="s">
        <v>243</v>
      </c>
      <c r="E29" s="150" t="s">
        <v>197</v>
      </c>
      <c r="F29" s="34">
        <v>2925.01</v>
      </c>
      <c r="G29" s="32"/>
      <c r="H29" s="33">
        <f t="shared" si="0"/>
        <v>0</v>
      </c>
    </row>
    <row r="30" s="1" customFormat="1" ht="48" customHeight="1" spans="1:8">
      <c r="A30" s="148" t="s">
        <v>244</v>
      </c>
      <c r="B30" s="149" t="s">
        <v>245</v>
      </c>
      <c r="C30" s="149" t="s">
        <v>102</v>
      </c>
      <c r="D30" s="149" t="s">
        <v>102</v>
      </c>
      <c r="E30" s="150" t="s">
        <v>102</v>
      </c>
      <c r="F30" s="31"/>
      <c r="G30" s="32"/>
      <c r="H30" s="33"/>
    </row>
    <row r="31" s="1" customFormat="1" ht="48" customHeight="1" spans="1:8">
      <c r="A31" s="148" t="s">
        <v>246</v>
      </c>
      <c r="B31" s="149" t="s">
        <v>247</v>
      </c>
      <c r="C31" s="149" t="s">
        <v>102</v>
      </c>
      <c r="D31" s="149" t="s">
        <v>102</v>
      </c>
      <c r="E31" s="150" t="s">
        <v>102</v>
      </c>
      <c r="F31" s="31"/>
      <c r="G31" s="32"/>
      <c r="H31" s="33"/>
    </row>
    <row r="32" s="1" customFormat="1" ht="108" spans="1:8">
      <c r="A32" s="148" t="s">
        <v>105</v>
      </c>
      <c r="B32" s="149" t="s">
        <v>248</v>
      </c>
      <c r="C32" s="149" t="s">
        <v>249</v>
      </c>
      <c r="D32" s="149" t="s">
        <v>250</v>
      </c>
      <c r="E32" s="150" t="s">
        <v>197</v>
      </c>
      <c r="F32" s="34">
        <v>2751.39</v>
      </c>
      <c r="G32" s="32"/>
      <c r="H32" s="33">
        <f t="shared" si="0"/>
        <v>0</v>
      </c>
    </row>
    <row r="33" s="1" customFormat="1" ht="48" customHeight="1" spans="1:8">
      <c r="A33" s="148" t="s">
        <v>347</v>
      </c>
      <c r="B33" s="149" t="s">
        <v>348</v>
      </c>
      <c r="C33" s="149" t="s">
        <v>102</v>
      </c>
      <c r="D33" s="149" t="s">
        <v>102</v>
      </c>
      <c r="E33" s="150" t="s">
        <v>102</v>
      </c>
      <c r="F33" s="31"/>
      <c r="G33" s="32"/>
      <c r="H33" s="33"/>
    </row>
    <row r="34" s="1" customFormat="1" ht="108" spans="1:8">
      <c r="A34" s="148" t="s">
        <v>105</v>
      </c>
      <c r="B34" s="149" t="s">
        <v>349</v>
      </c>
      <c r="C34" s="149" t="s">
        <v>350</v>
      </c>
      <c r="D34" s="149" t="s">
        <v>250</v>
      </c>
      <c r="E34" s="150" t="s">
        <v>197</v>
      </c>
      <c r="F34" s="34">
        <v>173.62</v>
      </c>
      <c r="G34" s="32"/>
      <c r="H34" s="33">
        <f t="shared" si="0"/>
        <v>0</v>
      </c>
    </row>
    <row r="35" s="1" customFormat="1" ht="34" customHeight="1" spans="1:8">
      <c r="A35" s="148" t="s">
        <v>263</v>
      </c>
      <c r="B35" s="149" t="s">
        <v>264</v>
      </c>
      <c r="C35" s="149" t="s">
        <v>102</v>
      </c>
      <c r="D35" s="149" t="s">
        <v>102</v>
      </c>
      <c r="E35" s="150" t="s">
        <v>102</v>
      </c>
      <c r="F35" s="31"/>
      <c r="G35" s="32"/>
      <c r="H35" s="33"/>
    </row>
    <row r="36" s="1" customFormat="1" ht="48" customHeight="1" spans="1:8">
      <c r="A36" s="148" t="s">
        <v>265</v>
      </c>
      <c r="B36" s="149" t="s">
        <v>264</v>
      </c>
      <c r="C36" s="149" t="s">
        <v>102</v>
      </c>
      <c r="D36" s="149" t="s">
        <v>102</v>
      </c>
      <c r="E36" s="150" t="s">
        <v>102</v>
      </c>
      <c r="F36" s="31"/>
      <c r="G36" s="32"/>
      <c r="H36" s="33"/>
    </row>
    <row r="37" s="1" customFormat="1" ht="97.2" spans="1:8">
      <c r="A37" s="148" t="s">
        <v>105</v>
      </c>
      <c r="B37" s="149" t="s">
        <v>266</v>
      </c>
      <c r="C37" s="149" t="s">
        <v>267</v>
      </c>
      <c r="D37" s="149" t="s">
        <v>268</v>
      </c>
      <c r="E37" s="150" t="s">
        <v>197</v>
      </c>
      <c r="F37" s="34">
        <v>173.62</v>
      </c>
      <c r="G37" s="32"/>
      <c r="H37" s="33">
        <f t="shared" si="0"/>
        <v>0</v>
      </c>
    </row>
    <row r="38" s="1" customFormat="1" ht="34" customHeight="1" spans="1:8">
      <c r="A38" s="148" t="s">
        <v>272</v>
      </c>
      <c r="B38" s="149" t="s">
        <v>273</v>
      </c>
      <c r="C38" s="149" t="s">
        <v>102</v>
      </c>
      <c r="D38" s="149" t="s">
        <v>102</v>
      </c>
      <c r="E38" s="150" t="s">
        <v>102</v>
      </c>
      <c r="F38" s="31"/>
      <c r="G38" s="32"/>
      <c r="H38" s="33"/>
    </row>
    <row r="39" s="1" customFormat="1" ht="54" spans="1:8">
      <c r="A39" s="148" t="s">
        <v>108</v>
      </c>
      <c r="B39" s="149" t="s">
        <v>274</v>
      </c>
      <c r="C39" s="149" t="s">
        <v>275</v>
      </c>
      <c r="D39" s="149" t="s">
        <v>276</v>
      </c>
      <c r="E39" s="150" t="s">
        <v>277</v>
      </c>
      <c r="F39" s="34">
        <v>1523.85</v>
      </c>
      <c r="G39" s="32"/>
      <c r="H39" s="33">
        <f t="shared" si="0"/>
        <v>0</v>
      </c>
    </row>
    <row r="40" s="1" customFormat="1" ht="34" customHeight="1" spans="1:8">
      <c r="A40" s="148" t="s">
        <v>278</v>
      </c>
      <c r="B40" s="149" t="s">
        <v>403</v>
      </c>
      <c r="C40" s="149" t="s">
        <v>102</v>
      </c>
      <c r="D40" s="149" t="s">
        <v>102</v>
      </c>
      <c r="E40" s="150" t="s">
        <v>102</v>
      </c>
      <c r="F40" s="31"/>
      <c r="G40" s="32"/>
      <c r="H40" s="33"/>
    </row>
    <row r="41" s="1" customFormat="1" ht="54" spans="1:8">
      <c r="A41" s="148" t="s">
        <v>280</v>
      </c>
      <c r="B41" s="149" t="s">
        <v>356</v>
      </c>
      <c r="C41" s="149" t="s">
        <v>357</v>
      </c>
      <c r="D41" s="149" t="s">
        <v>286</v>
      </c>
      <c r="E41" s="150" t="s">
        <v>207</v>
      </c>
      <c r="F41" s="34">
        <v>171.36</v>
      </c>
      <c r="G41" s="32"/>
      <c r="H41" s="33">
        <f t="shared" si="0"/>
        <v>0</v>
      </c>
    </row>
    <row r="42" s="1" customFormat="1" ht="34" customHeight="1" spans="1:8">
      <c r="A42" s="148" t="s">
        <v>287</v>
      </c>
      <c r="B42" s="149" t="s">
        <v>288</v>
      </c>
      <c r="C42" s="149" t="s">
        <v>102</v>
      </c>
      <c r="D42" s="149" t="s">
        <v>102</v>
      </c>
      <c r="E42" s="150" t="s">
        <v>102</v>
      </c>
      <c r="F42" s="31"/>
      <c r="G42" s="32"/>
      <c r="H42" s="33"/>
    </row>
    <row r="43" s="1" customFormat="1" ht="97.2" spans="1:8">
      <c r="A43" s="148" t="s">
        <v>289</v>
      </c>
      <c r="B43" s="149" t="s">
        <v>392</v>
      </c>
      <c r="C43" s="149" t="s">
        <v>393</v>
      </c>
      <c r="D43" s="149" t="s">
        <v>296</v>
      </c>
      <c r="E43" s="150" t="s">
        <v>293</v>
      </c>
      <c r="F43" s="34">
        <v>1</v>
      </c>
      <c r="G43" s="32"/>
      <c r="H43" s="33">
        <f t="shared" si="0"/>
        <v>0</v>
      </c>
    </row>
    <row r="44" s="1" customFormat="1" ht="97.2" spans="1:8">
      <c r="A44" s="148" t="s">
        <v>289</v>
      </c>
      <c r="B44" s="149" t="s">
        <v>390</v>
      </c>
      <c r="C44" s="149" t="s">
        <v>391</v>
      </c>
      <c r="D44" s="149" t="s">
        <v>292</v>
      </c>
      <c r="E44" s="150" t="s">
        <v>293</v>
      </c>
      <c r="F44" s="34">
        <v>1</v>
      </c>
      <c r="G44" s="32"/>
      <c r="H44" s="33">
        <f t="shared" si="0"/>
        <v>0</v>
      </c>
    </row>
    <row r="45" s="1" customFormat="1" ht="48" customHeight="1" spans="1:8">
      <c r="A45" s="35" t="s">
        <v>300</v>
      </c>
      <c r="B45" s="36"/>
      <c r="C45" s="36"/>
      <c r="D45" s="36"/>
      <c r="E45" s="36"/>
      <c r="F45" s="37"/>
      <c r="G45" s="36"/>
      <c r="H45" s="38">
        <f>SUM(H23:H44)</f>
        <v>0</v>
      </c>
    </row>
    <row r="46" s="1" customFormat="1" ht="48" customHeight="1" spans="1:8">
      <c r="A46" s="39"/>
      <c r="B46" s="40"/>
      <c r="C46" s="40"/>
      <c r="D46" s="40"/>
      <c r="E46" s="41"/>
      <c r="F46" s="42"/>
      <c r="G46" s="43"/>
      <c r="H46" s="44"/>
    </row>
    <row r="47" s="1" customFormat="1" ht="48" customHeight="1" spans="1:8">
      <c r="A47" s="17" t="s">
        <v>301</v>
      </c>
      <c r="B47" s="18"/>
      <c r="C47" s="18"/>
      <c r="D47" s="18"/>
      <c r="E47" s="18"/>
      <c r="F47" s="19"/>
      <c r="G47" s="18"/>
      <c r="H47" s="20"/>
    </row>
    <row r="48" s="1" customFormat="1" ht="48" customHeight="1" spans="1:8">
      <c r="A48" s="21" t="s">
        <v>183</v>
      </c>
      <c r="B48" s="22" t="s">
        <v>184</v>
      </c>
      <c r="C48" s="23" t="s">
        <v>185</v>
      </c>
      <c r="D48" s="23" t="s">
        <v>186</v>
      </c>
      <c r="E48" s="24" t="s">
        <v>187</v>
      </c>
      <c r="F48" s="25" t="s">
        <v>188</v>
      </c>
      <c r="G48" s="26" t="s">
        <v>98</v>
      </c>
      <c r="H48" s="27" t="s">
        <v>189</v>
      </c>
    </row>
    <row r="49" s="1" customFormat="1" ht="48" customHeight="1" spans="1:8">
      <c r="A49" s="148" t="s">
        <v>302</v>
      </c>
      <c r="B49" s="149" t="s">
        <v>303</v>
      </c>
      <c r="C49" s="149" t="s">
        <v>102</v>
      </c>
      <c r="D49" s="149" t="s">
        <v>102</v>
      </c>
      <c r="E49" s="150" t="s">
        <v>102</v>
      </c>
      <c r="F49" s="31"/>
      <c r="G49" s="32"/>
      <c r="H49" s="33"/>
    </row>
    <row r="50" s="1" customFormat="1" ht="48" customHeight="1" spans="1:8">
      <c r="A50" s="148" t="s">
        <v>304</v>
      </c>
      <c r="B50" s="149" t="s">
        <v>303</v>
      </c>
      <c r="C50" s="149" t="s">
        <v>102</v>
      </c>
      <c r="D50" s="149" t="s">
        <v>102</v>
      </c>
      <c r="E50" s="150" t="s">
        <v>102</v>
      </c>
      <c r="F50" s="31"/>
      <c r="G50" s="32"/>
      <c r="H50" s="33"/>
    </row>
    <row r="51" s="1" customFormat="1" ht="54" spans="1:8">
      <c r="A51" s="148" t="s">
        <v>105</v>
      </c>
      <c r="B51" s="149" t="s">
        <v>395</v>
      </c>
      <c r="C51" s="149" t="s">
        <v>398</v>
      </c>
      <c r="D51" s="149" t="s">
        <v>399</v>
      </c>
      <c r="E51" s="150" t="s">
        <v>207</v>
      </c>
      <c r="F51" s="34">
        <v>97.92</v>
      </c>
      <c r="G51" s="32"/>
      <c r="H51" s="33">
        <f>F51*G51</f>
        <v>0</v>
      </c>
    </row>
    <row r="52" s="1" customFormat="1" ht="48" customHeight="1" spans="1:8">
      <c r="A52" s="148" t="s">
        <v>108</v>
      </c>
      <c r="B52" s="149" t="s">
        <v>404</v>
      </c>
      <c r="C52" s="149" t="s">
        <v>405</v>
      </c>
      <c r="D52" s="149" t="s">
        <v>406</v>
      </c>
      <c r="E52" s="150" t="s">
        <v>207</v>
      </c>
      <c r="F52" s="34">
        <v>76.5</v>
      </c>
      <c r="G52" s="32"/>
      <c r="H52" s="33">
        <f>F52*G52</f>
        <v>0</v>
      </c>
    </row>
    <row r="53" s="1" customFormat="1" ht="48" customHeight="1" spans="1:8">
      <c r="A53" s="148" t="s">
        <v>311</v>
      </c>
      <c r="B53" s="149" t="s">
        <v>312</v>
      </c>
      <c r="C53" s="149" t="s">
        <v>102</v>
      </c>
      <c r="D53" s="149" t="s">
        <v>102</v>
      </c>
      <c r="E53" s="150" t="s">
        <v>102</v>
      </c>
      <c r="F53" s="31"/>
      <c r="G53" s="32"/>
      <c r="H53" s="33"/>
    </row>
    <row r="54" s="1" customFormat="1" ht="86.4" spans="1:8">
      <c r="A54" s="148" t="s">
        <v>318</v>
      </c>
      <c r="B54" s="149" t="s">
        <v>319</v>
      </c>
      <c r="C54" s="149" t="s">
        <v>364</v>
      </c>
      <c r="D54" s="149" t="s">
        <v>365</v>
      </c>
      <c r="E54" s="150" t="s">
        <v>317</v>
      </c>
      <c r="F54" s="34">
        <v>6</v>
      </c>
      <c r="G54" s="32"/>
      <c r="H54" s="33">
        <f>F54*G54</f>
        <v>0</v>
      </c>
    </row>
    <row r="55" s="1" customFormat="1" ht="48" customHeight="1" spans="1:8">
      <c r="A55" s="148" t="s">
        <v>321</v>
      </c>
      <c r="B55" s="149" t="s">
        <v>322</v>
      </c>
      <c r="C55" s="149" t="s">
        <v>102</v>
      </c>
      <c r="D55" s="149" t="s">
        <v>102</v>
      </c>
      <c r="E55" s="150" t="s">
        <v>102</v>
      </c>
      <c r="F55" s="31"/>
      <c r="G55" s="32"/>
      <c r="H55" s="33"/>
    </row>
    <row r="56" s="1" customFormat="1" ht="48" customHeight="1" spans="1:8">
      <c r="A56" s="148" t="s">
        <v>323</v>
      </c>
      <c r="B56" s="149" t="s">
        <v>324</v>
      </c>
      <c r="C56" s="149" t="s">
        <v>102</v>
      </c>
      <c r="D56" s="149" t="s">
        <v>102</v>
      </c>
      <c r="E56" s="150" t="s">
        <v>102</v>
      </c>
      <c r="F56" s="31"/>
      <c r="G56" s="32"/>
      <c r="H56" s="33"/>
    </row>
    <row r="57" s="1" customFormat="1" ht="151.2" spans="1:8">
      <c r="A57" s="148" t="s">
        <v>105</v>
      </c>
      <c r="B57" s="149" t="s">
        <v>324</v>
      </c>
      <c r="C57" s="149" t="s">
        <v>325</v>
      </c>
      <c r="D57" s="149" t="s">
        <v>326</v>
      </c>
      <c r="E57" s="150" t="s">
        <v>197</v>
      </c>
      <c r="F57" s="34">
        <v>48.38</v>
      </c>
      <c r="G57" s="32"/>
      <c r="H57" s="33">
        <f>F57*G57</f>
        <v>0</v>
      </c>
    </row>
    <row r="58" s="1" customFormat="1" ht="48" customHeight="1" spans="1:8">
      <c r="A58" s="35" t="s">
        <v>327</v>
      </c>
      <c r="B58" s="36"/>
      <c r="C58" s="36"/>
      <c r="D58" s="36"/>
      <c r="E58" s="36"/>
      <c r="F58" s="37"/>
      <c r="G58" s="36"/>
      <c r="H58" s="38">
        <f>SUM(H49:H57)</f>
        <v>0</v>
      </c>
    </row>
    <row r="59" s="1" customFormat="1" ht="48" customHeight="1" spans="1:8">
      <c r="A59" s="45"/>
      <c r="B59" s="46"/>
      <c r="C59" s="46"/>
      <c r="D59" s="46"/>
      <c r="E59" s="47"/>
      <c r="F59" s="48"/>
      <c r="G59" s="49"/>
      <c r="H59" s="50"/>
    </row>
    <row r="60" s="1" customFormat="1" ht="48" customHeight="1" spans="1:8">
      <c r="A60" s="28"/>
      <c r="B60" s="29"/>
      <c r="C60" s="29"/>
      <c r="D60" s="29"/>
      <c r="E60" s="30"/>
      <c r="F60" s="31"/>
      <c r="G60" s="34"/>
      <c r="H60" s="33"/>
    </row>
    <row r="61" s="1" customFormat="1" ht="48" customHeight="1" spans="1:8">
      <c r="A61" s="28"/>
      <c r="B61" s="29"/>
      <c r="C61" s="29"/>
      <c r="D61" s="29"/>
      <c r="E61" s="30"/>
      <c r="F61" s="31"/>
      <c r="G61" s="34"/>
      <c r="H61" s="33"/>
    </row>
    <row r="62" s="1" customFormat="1" ht="48" customHeight="1" spans="1:8">
      <c r="A62" s="28"/>
      <c r="B62" s="29"/>
      <c r="C62" s="29"/>
      <c r="D62" s="29"/>
      <c r="E62" s="30"/>
      <c r="F62" s="31"/>
      <c r="G62" s="34"/>
      <c r="H62" s="33"/>
    </row>
    <row r="63" s="1" customFormat="1" ht="48" customHeight="1" spans="1:8">
      <c r="A63" s="28"/>
      <c r="B63" s="29"/>
      <c r="C63" s="29"/>
      <c r="D63" s="29"/>
      <c r="E63" s="30"/>
      <c r="F63" s="31"/>
      <c r="G63" s="34"/>
      <c r="H63" s="33"/>
    </row>
    <row r="64" s="1" customFormat="1" ht="48" customHeight="1" spans="1:8">
      <c r="A64" s="28"/>
      <c r="B64" s="29"/>
      <c r="C64" s="29"/>
      <c r="D64" s="29"/>
      <c r="E64" s="30"/>
      <c r="F64" s="31"/>
      <c r="G64" s="34"/>
      <c r="H64" s="33"/>
    </row>
    <row r="65" s="1" customFormat="1" ht="48" customHeight="1" spans="1:8">
      <c r="A65" s="28"/>
      <c r="B65" s="29"/>
      <c r="C65" s="29"/>
      <c r="D65" s="29"/>
      <c r="E65" s="30"/>
      <c r="F65" s="31"/>
      <c r="G65" s="34"/>
      <c r="H65" s="33"/>
    </row>
    <row r="66" s="1" customFormat="1" ht="48" customHeight="1" spans="1:8">
      <c r="A66" s="28"/>
      <c r="B66" s="29"/>
      <c r="C66" s="29"/>
      <c r="D66" s="29"/>
      <c r="E66" s="30"/>
      <c r="F66" s="31"/>
      <c r="G66" s="34"/>
      <c r="H66" s="33"/>
    </row>
    <row r="67" s="1" customFormat="1" ht="48" customHeight="1" spans="1:8">
      <c r="A67" s="28"/>
      <c r="B67" s="29"/>
      <c r="C67" s="29"/>
      <c r="D67" s="29"/>
      <c r="E67" s="30"/>
      <c r="F67" s="31"/>
      <c r="G67" s="34"/>
      <c r="H67" s="33"/>
    </row>
    <row r="68" s="1" customFormat="1" ht="48" customHeight="1" spans="1:8">
      <c r="A68" s="28"/>
      <c r="B68" s="29"/>
      <c r="C68" s="29"/>
      <c r="D68" s="29"/>
      <c r="E68" s="30"/>
      <c r="F68" s="31"/>
      <c r="G68" s="34"/>
      <c r="H68" s="33"/>
    </row>
    <row r="69" s="1" customFormat="1" ht="48" customHeight="1" spans="1:8">
      <c r="A69" s="28"/>
      <c r="B69" s="29"/>
      <c r="C69" s="29"/>
      <c r="D69" s="29"/>
      <c r="E69" s="30"/>
      <c r="F69" s="31"/>
      <c r="G69" s="34"/>
      <c r="H69" s="33"/>
    </row>
    <row r="70" s="1" customFormat="1" ht="48" customHeight="1" spans="1:8">
      <c r="A70" s="28"/>
      <c r="B70" s="29"/>
      <c r="C70" s="29"/>
      <c r="D70" s="29"/>
      <c r="E70" s="30"/>
      <c r="F70" s="31"/>
      <c r="G70" s="34"/>
      <c r="H70" s="33"/>
    </row>
    <row r="71" s="1" customFormat="1" ht="48" customHeight="1" spans="1:8">
      <c r="A71" s="28"/>
      <c r="B71" s="29"/>
      <c r="C71" s="29"/>
      <c r="D71" s="29"/>
      <c r="E71" s="30"/>
      <c r="F71" s="31"/>
      <c r="G71" s="34"/>
      <c r="H71" s="33"/>
    </row>
    <row r="72" s="1" customFormat="1" ht="48" customHeight="1" spans="1:8">
      <c r="A72" s="28"/>
      <c r="B72" s="29"/>
      <c r="C72" s="29"/>
      <c r="D72" s="29"/>
      <c r="E72" s="30"/>
      <c r="F72" s="31"/>
      <c r="G72" s="34"/>
      <c r="H72" s="33"/>
    </row>
    <row r="73" s="1" customFormat="1" ht="48" customHeight="1" spans="1:8">
      <c r="A73" s="28"/>
      <c r="B73" s="29"/>
      <c r="C73" s="29"/>
      <c r="D73" s="29"/>
      <c r="E73" s="30"/>
      <c r="F73" s="31"/>
      <c r="G73" s="34"/>
      <c r="H73" s="33"/>
    </row>
    <row r="74" s="1" customFormat="1" ht="48" customHeight="1" spans="1:8">
      <c r="A74" s="28"/>
      <c r="B74" s="29"/>
      <c r="C74" s="29"/>
      <c r="D74" s="29"/>
      <c r="E74" s="30"/>
      <c r="F74" s="31"/>
      <c r="G74" s="34"/>
      <c r="H74" s="33"/>
    </row>
    <row r="75" s="1" customFormat="1" ht="48" customHeight="1" spans="1:8">
      <c r="A75" s="28"/>
      <c r="B75" s="29"/>
      <c r="C75" s="29"/>
      <c r="D75" s="29"/>
      <c r="E75" s="30"/>
      <c r="F75" s="31"/>
      <c r="G75" s="34"/>
      <c r="H75" s="33"/>
    </row>
    <row r="76" s="1" customFormat="1" ht="48" customHeight="1" spans="1:8">
      <c r="A76" s="28"/>
      <c r="B76" s="29"/>
      <c r="C76" s="29"/>
      <c r="D76" s="29"/>
      <c r="E76" s="30"/>
      <c r="F76" s="31"/>
      <c r="G76" s="34"/>
      <c r="H76" s="33"/>
    </row>
    <row r="77" s="1" customFormat="1" ht="48" customHeight="1" spans="1:8">
      <c r="A77" s="28"/>
      <c r="B77" s="29"/>
      <c r="C77" s="29"/>
      <c r="D77" s="29"/>
      <c r="E77" s="30"/>
      <c r="F77" s="31"/>
      <c r="G77" s="34"/>
      <c r="H77" s="33"/>
    </row>
    <row r="78" s="1" customFormat="1" ht="48" customHeight="1" spans="1:8">
      <c r="A78" s="28"/>
      <c r="B78" s="29"/>
      <c r="C78" s="29"/>
      <c r="D78" s="29"/>
      <c r="E78" s="30"/>
      <c r="F78" s="31"/>
      <c r="G78" s="34"/>
      <c r="H78" s="33"/>
    </row>
    <row r="79" s="1" customFormat="1" ht="48" customHeight="1" spans="1:8">
      <c r="A79" s="28"/>
      <c r="B79" s="29"/>
      <c r="C79" s="29"/>
      <c r="D79" s="29"/>
      <c r="E79" s="30"/>
      <c r="F79" s="31"/>
      <c r="G79" s="34"/>
      <c r="H79" s="33"/>
    </row>
    <row r="80" s="1" customFormat="1" ht="48" customHeight="1" spans="1:8">
      <c r="A80" s="28"/>
      <c r="B80" s="29"/>
      <c r="C80" s="29"/>
      <c r="D80" s="29"/>
      <c r="E80" s="30"/>
      <c r="F80" s="31"/>
      <c r="G80" s="34"/>
      <c r="H80" s="33"/>
    </row>
    <row r="81" s="1" customFormat="1" ht="48" customHeight="1" spans="1:8">
      <c r="A81" s="28"/>
      <c r="B81" s="29"/>
      <c r="C81" s="29"/>
      <c r="D81" s="29"/>
      <c r="E81" s="30"/>
      <c r="F81" s="31"/>
      <c r="G81" s="34"/>
      <c r="H81" s="33"/>
    </row>
    <row r="82" s="1" customFormat="1" ht="48" customHeight="1" spans="1:8">
      <c r="A82" s="28"/>
      <c r="B82" s="29"/>
      <c r="C82" s="29"/>
      <c r="D82" s="29"/>
      <c r="E82" s="30"/>
      <c r="F82" s="31"/>
      <c r="G82" s="34"/>
      <c r="H82" s="33"/>
    </row>
    <row r="83" s="1" customFormat="1" ht="48" customHeight="1" spans="1:8">
      <c r="A83" s="28"/>
      <c r="B83" s="29"/>
      <c r="C83" s="29"/>
      <c r="D83" s="29"/>
      <c r="E83" s="30"/>
      <c r="F83" s="31"/>
      <c r="G83" s="34"/>
      <c r="H83" s="33"/>
    </row>
    <row r="84" s="1" customFormat="1" ht="48" customHeight="1" spans="1:8">
      <c r="A84" s="28"/>
      <c r="B84" s="29"/>
      <c r="C84" s="29"/>
      <c r="D84" s="29"/>
      <c r="E84" s="30"/>
      <c r="F84" s="31"/>
      <c r="G84" s="34"/>
      <c r="H84" s="33"/>
    </row>
    <row r="85" s="1" customFormat="1" ht="48" customHeight="1" spans="1:8">
      <c r="A85" s="28"/>
      <c r="B85" s="29"/>
      <c r="C85" s="29"/>
      <c r="D85" s="29"/>
      <c r="E85" s="30"/>
      <c r="F85" s="31"/>
      <c r="G85" s="34"/>
      <c r="H85" s="33"/>
    </row>
    <row r="86" s="1" customFormat="1" ht="48" customHeight="1" spans="1:8">
      <c r="A86" s="28"/>
      <c r="B86" s="29"/>
      <c r="C86" s="29"/>
      <c r="D86" s="29"/>
      <c r="E86" s="30"/>
      <c r="F86" s="31"/>
      <c r="G86" s="34"/>
      <c r="H86" s="33"/>
    </row>
    <row r="87" s="1" customFormat="1" ht="48" customHeight="1" spans="1:8">
      <c r="A87" s="28"/>
      <c r="B87" s="29"/>
      <c r="C87" s="29"/>
      <c r="D87" s="29"/>
      <c r="E87" s="30"/>
      <c r="F87" s="31"/>
      <c r="G87" s="34"/>
      <c r="H87" s="33"/>
    </row>
    <row r="88" s="1" customFormat="1" ht="48" customHeight="1" spans="1:8">
      <c r="A88" s="28"/>
      <c r="B88" s="29"/>
      <c r="C88" s="29"/>
      <c r="D88" s="29"/>
      <c r="E88" s="30"/>
      <c r="F88" s="31"/>
      <c r="G88" s="34"/>
      <c r="H88" s="33"/>
    </row>
    <row r="89" s="1" customFormat="1" ht="48" customHeight="1" spans="1:8">
      <c r="A89" s="28"/>
      <c r="B89" s="29"/>
      <c r="C89" s="29"/>
      <c r="D89" s="29"/>
      <c r="E89" s="30"/>
      <c r="F89" s="31"/>
      <c r="G89" s="34"/>
      <c r="H89" s="33"/>
    </row>
    <row r="90" s="1" customFormat="1" ht="48" customHeight="1" spans="1:8">
      <c r="A90" s="28"/>
      <c r="B90" s="29"/>
      <c r="C90" s="29"/>
      <c r="D90" s="29"/>
      <c r="E90" s="30"/>
      <c r="F90" s="31"/>
      <c r="G90" s="34"/>
      <c r="H90" s="33"/>
    </row>
    <row r="91" s="1" customFormat="1" ht="48" customHeight="1" spans="1:8">
      <c r="A91" s="28"/>
      <c r="B91" s="29"/>
      <c r="C91" s="29"/>
      <c r="D91" s="29"/>
      <c r="E91" s="30"/>
      <c r="F91" s="31"/>
      <c r="G91" s="34"/>
      <c r="H91" s="33"/>
    </row>
    <row r="92" s="1" customFormat="1" ht="48" customHeight="1" spans="1:8">
      <c r="A92" s="28"/>
      <c r="B92" s="29"/>
      <c r="C92" s="29"/>
      <c r="D92" s="29"/>
      <c r="E92" s="30"/>
      <c r="F92" s="31"/>
      <c r="G92" s="34"/>
      <c r="H92" s="33"/>
    </row>
    <row r="93" s="1" customFormat="1" ht="48" customHeight="1" spans="1:8">
      <c r="A93" s="28"/>
      <c r="B93" s="29"/>
      <c r="C93" s="29"/>
      <c r="D93" s="29"/>
      <c r="E93" s="30"/>
      <c r="F93" s="31"/>
      <c r="G93" s="34"/>
      <c r="H93" s="33"/>
    </row>
    <row r="94" s="1" customFormat="1" ht="48" customHeight="1" spans="1:8">
      <c r="A94" s="28"/>
      <c r="B94" s="29"/>
      <c r="C94" s="29"/>
      <c r="D94" s="29"/>
      <c r="E94" s="30"/>
      <c r="F94" s="31"/>
      <c r="G94" s="34"/>
      <c r="H94" s="33"/>
    </row>
    <row r="95" s="1" customFormat="1" ht="48" customHeight="1" spans="1:8">
      <c r="A95" s="28"/>
      <c r="B95" s="29"/>
      <c r="C95" s="29"/>
      <c r="D95" s="29"/>
      <c r="E95" s="30"/>
      <c r="F95" s="31"/>
      <c r="G95" s="34"/>
      <c r="H95" s="33"/>
    </row>
    <row r="97" ht="15" customHeight="1"/>
  </sheetData>
  <sheetProtection password="8116" sheet="1" objects="1"/>
  <mergeCells count="9">
    <mergeCell ref="A1:H1"/>
    <mergeCell ref="A2:H2"/>
    <mergeCell ref="A3:H3"/>
    <mergeCell ref="A4:H4"/>
    <mergeCell ref="A19:G19"/>
    <mergeCell ref="A21:H21"/>
    <mergeCell ref="A45:G45"/>
    <mergeCell ref="A47:H47"/>
    <mergeCell ref="A58:G5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报价汇总表</vt:lpstr>
      <vt:lpstr>清单总说明</vt:lpstr>
      <vt:lpstr>暂列金额</vt:lpstr>
      <vt:lpstr>总则 第100章</vt:lpstr>
      <vt:lpstr>南庄路（环城东路东侧）</vt:lpstr>
      <vt:lpstr>平庄西路（竹中路（东侧、西侧））</vt:lpstr>
      <vt:lpstr>平庄西路（浦星公路东第一个红绿灯东侧、西侧）</vt:lpstr>
      <vt:lpstr>平庄西路爱企谷处港湾式车站</vt:lpstr>
      <vt:lpstr>航南公路陈桥路东向西</vt:lpstr>
      <vt:lpstr>平庄公路沿钱公路南、北两侧，沿钱公路</vt:lpstr>
      <vt:lpstr>沪杭公路科工路北侧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DMM</dc:creator>
  <cp:lastModifiedBy>雪红血白</cp:lastModifiedBy>
  <dcterms:created xsi:type="dcterms:W3CDTF">2023-08-16T11:30:00Z</dcterms:created>
  <dcterms:modified xsi:type="dcterms:W3CDTF">2023-08-31T02:56:05Z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46247DD0E14E4D56BBDD4E5CA6C5D5F7_13</vt:lpwstr>
  </property>
  <property fmtid="{D5CDD505-2E9C-101B-9397-08002B2CF9AE}" pid="3" name="KSOProductBuildVer">
    <vt:lpwstr>2052-11.1.0.14309</vt:lpwstr>
  </property>
</Properties>
</file>