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9567" windowHeight="13343"/>
  </bookViews>
  <sheets>
    <sheet name="直膨机采购需求" sheetId="2" r:id="rId1"/>
  </sheets>
  <definedNames>
    <definedName name="OLE_LINK2" localSheetId="0">直膨机采购需求!$A$2</definedName>
    <definedName name="_xlnm.Print_Area" localSheetId="0">直膨机采购需求!$A$1:$K$50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<sst xmlns="http://schemas.openxmlformats.org/spreadsheetml/2006/main" count="332" uniqueCount="154">
  <si>
    <t>九院祝桥分院空调机组采购需求</t>
  </si>
  <si>
    <t>一、技术参数</t>
  </si>
  <si>
    <t>直膨式新风空调主要技术参数</t>
  </si>
  <si>
    <t>序号</t>
  </si>
  <si>
    <t>设备名称及型号</t>
  </si>
  <si>
    <t>数量</t>
  </si>
  <si>
    <t>名义制冷量kW（允许偏差率-3%，超出扣分）</t>
  </si>
  <si>
    <t>名义制热量kW（允许偏差率-3%，超出扣分）</t>
  </si>
  <si>
    <t>制冷功率kW（允许偏差率：-5%，超出扣分）</t>
  </si>
  <si>
    <t>噪音dB(A)（外机四面运转音，内机高档风量噪音）(噪音允许偏差率-5%，超出扣分)</t>
  </si>
  <si>
    <t>风量m3/min（外机风量不做要求，内机风量允许偏差率：-10%）</t>
  </si>
  <si>
    <t>静压Pa（允许偏差率：-5%，超出扣分）</t>
  </si>
  <si>
    <t>其他</t>
  </si>
  <si>
    <t>分值</t>
  </si>
  <si>
    <t>直膨式分体新风空调机</t>
  </si>
  <si>
    <t>立柜式、板式初效G4+板式静电F8</t>
  </si>
  <si>
    <t>吊顶式、板式初效G4+板式静电F8</t>
  </si>
  <si>
    <t>吊顶式、板式初效G4，带冷凝水提升泵</t>
  </si>
  <si>
    <t>吊装式、板式初效G4</t>
  </si>
  <si>
    <t>10600/2500（最小新风量）</t>
  </si>
  <si>
    <t>卧式、板式初效G4+板式静电F7
变频，自带控制柜</t>
  </si>
  <si>
    <t>12500/3000（最小新风量）</t>
  </si>
  <si>
    <t>核心产品</t>
  </si>
  <si>
    <t>6800/1000（最小新风量）</t>
  </si>
  <si>
    <t>23000/4500（最小新风量）</t>
  </si>
  <si>
    <t>全热交换新风机</t>
  </si>
  <si>
    <t>回风端初效，出风端中效</t>
  </si>
  <si>
    <t>主要技术参数分值总计：</t>
  </si>
  <si>
    <t>项目</t>
  </si>
  <si>
    <t>直膨式新风空调一般技术参数</t>
  </si>
  <si>
    <t>一般技术参数</t>
  </si>
  <si>
    <t>根据所投直膨式空调机组的节能性进行评分（需提供有资质的第三方检测机构出具的同品牌同类产品节能性检测报告，未提供证明材料不得分）。</t>
  </si>
  <si>
    <t>0-3</t>
  </si>
  <si>
    <t>根据所投直膨式空调机组压缩机的技术先进性、节能性、可靠性进行评分（需提供同品牌同类产品检测报告或技术白皮书等相关证明材料，未提供证明材料不得分）。</t>
  </si>
  <si>
    <t>0-1</t>
  </si>
  <si>
    <t>根据所投直膨式空调机组的制冷、制热运转范围进行评分（如制冷范围达不到-5℃DB~50℃DB，制热范围达不到-10℃WB~15.5℃WB，不得分）。</t>
  </si>
  <si>
    <t>根据所投直膨式空调机组的内外机管长、机组内部是否设过冷回路以满足长配管要求，机组回油方式的可靠性及科学性进行评分（如内外机最大管长＜120米，不得分）。</t>
  </si>
  <si>
    <t>根据所投直膨式空调机组的系统输出精度、直膨式分体新风空调机(序号39-43)的变频技术进行评分。</t>
  </si>
  <si>
    <t>0-2</t>
  </si>
  <si>
    <t>根据所投直膨式空调机组的质量可靠性，性能稳定性，故障率，运转噪音、可编辑控制功能以及是否可配合甲方要求追加可选功能等进行评分。</t>
  </si>
  <si>
    <t>一般技术参数分值总计：</t>
  </si>
  <si>
    <t>三、安装工程要求及材料清单</t>
  </si>
  <si>
    <t>安装</t>
  </si>
  <si>
    <t>安装范围要求</t>
  </si>
  <si>
    <t>直膨式空调设备等的安装、调试、验收、室内外机安装、凝结水管（含保温）安装，铜管及保温安装、信号线及控制线敷设接线、线控器安装等），风管及附属配件。</t>
  </si>
  <si>
    <t>安装进度要求</t>
  </si>
  <si>
    <t>总工期90天（包括：施工前准备，新风室内机安装，冷媒管安装，冷媒管试压、保温，室外主机安装，冷媒系统再次试压、抽真空、充冷媒，风管及附属配件供货安装，调试，验收等，各投标人自行投报合理安装进度）</t>
  </si>
  <si>
    <t>安装工序要求</t>
  </si>
  <si>
    <t>按照国家及行业规范标准执行，由供应商自报</t>
  </si>
  <si>
    <t>安全措施要求</t>
  </si>
  <si>
    <t>满足现行国家及行业的安全标准，由供应商自报</t>
  </si>
  <si>
    <t>安装人员配备</t>
  </si>
  <si>
    <t>项目负责人持二级及以上建造师（机电工程专业）证书</t>
  </si>
  <si>
    <t>质量控制</t>
  </si>
  <si>
    <t>符合现行国家及行业的安全标准，由供应商自报</t>
  </si>
  <si>
    <t>安装材料</t>
  </si>
  <si>
    <t>规格</t>
  </si>
  <si>
    <t>单位</t>
  </si>
  <si>
    <t>备注</t>
  </si>
  <si>
    <t>BA网关接口</t>
  </si>
  <si>
    <t>ModbusRTU协议</t>
  </si>
  <si>
    <t>台</t>
  </si>
  <si>
    <t>BIM建模软件服务</t>
  </si>
  <si>
    <t>供应商自报</t>
  </si>
  <si>
    <t>项</t>
  </si>
  <si>
    <t>冷媒紫铜管</t>
  </si>
  <si>
    <t>Φ9.5（壁厚0.8mm）</t>
  </si>
  <si>
    <t>米</t>
  </si>
  <si>
    <t>Φ12.7（壁厚0.8mm）</t>
  </si>
  <si>
    <t>Φ15.9（壁厚1.0mm）</t>
  </si>
  <si>
    <t>Φ19.1（壁厚1.0mm）</t>
  </si>
  <si>
    <t>Φ22.2（壁厚1.0mm）</t>
  </si>
  <si>
    <t>Φ25.4（壁厚1.0mm）</t>
  </si>
  <si>
    <t>Φ28.6（壁厚1.0mm）</t>
  </si>
  <si>
    <t>Φ31.8（壁厚1.1mm）</t>
  </si>
  <si>
    <t>Φ38.1（壁厚1.4mm）</t>
  </si>
  <si>
    <t>Φ41.3（壁厚1.5mm）</t>
  </si>
  <si>
    <t>铜管保温（按照铜管管径计）</t>
  </si>
  <si>
    <t>Φ9.5（保温厚度13mm）</t>
  </si>
  <si>
    <t>Φ12.7（保温厚度13mm）</t>
  </si>
  <si>
    <t>Φ15.9（保温厚度13mm）</t>
  </si>
  <si>
    <t>Φ19.1（保温厚度13mm）</t>
  </si>
  <si>
    <t>Φ22.2（保温厚度19mm）</t>
  </si>
  <si>
    <t>Φ25.4（保温厚度19mm）</t>
  </si>
  <si>
    <t>Φ28.6（保温厚度19mm）</t>
  </si>
  <si>
    <t>Φ31.8（保温厚度19mm）</t>
  </si>
  <si>
    <t>Φ38.1（保温厚度25mm）</t>
  </si>
  <si>
    <t>Φ41.3（保温厚度25mm）</t>
  </si>
  <si>
    <t>铜管配件</t>
  </si>
  <si>
    <t>各规格</t>
  </si>
  <si>
    <t>个</t>
  </si>
  <si>
    <t>冷凝水管（UPVC给水管）</t>
  </si>
  <si>
    <t>DN32</t>
  </si>
  <si>
    <t>DN40</t>
  </si>
  <si>
    <t>冷凝水管保温（按照UPVC给水管冷凝水管径计）</t>
  </si>
  <si>
    <t>DN32（保温厚度：15mm）</t>
  </si>
  <si>
    <t>DN40（保温厚度：15mm）</t>
  </si>
  <si>
    <t>制冷剂充注</t>
  </si>
  <si>
    <t>R410A</t>
  </si>
  <si>
    <t>KG</t>
  </si>
  <si>
    <t>控制器安装</t>
  </si>
  <si>
    <t>双芯多股屏蔽护套软屏蔽线(控制线）</t>
  </si>
  <si>
    <t>RVVP-2×1.0mm2</t>
  </si>
  <si>
    <t>双芯多股屏蔽护套软屏蔽线(信号线）</t>
  </si>
  <si>
    <t>RVVP-3×1.5mm2</t>
  </si>
  <si>
    <t>PVC绝缘电线套管</t>
  </si>
  <si>
    <t>Φ20</t>
  </si>
  <si>
    <t>ED电动风量调节阀</t>
  </si>
  <si>
    <t>800*250</t>
  </si>
  <si>
    <t>1000*250</t>
  </si>
  <si>
    <t>FD风量调节阀</t>
  </si>
  <si>
    <t>500*320</t>
  </si>
  <si>
    <t>1250*320</t>
  </si>
  <si>
    <t>防火阀</t>
  </si>
  <si>
    <t>800*300</t>
  </si>
  <si>
    <t>1250*250</t>
  </si>
  <si>
    <t>消声静压箱</t>
  </si>
  <si>
    <t>1100*1000*1000</t>
  </si>
  <si>
    <t>1300*1100*1100</t>
  </si>
  <si>
    <t>铁皮风管+玻璃棉保温30mm</t>
  </si>
  <si>
    <t>国标</t>
  </si>
  <si>
    <t>M2</t>
  </si>
  <si>
    <t>减震器</t>
  </si>
  <si>
    <t>套</t>
  </si>
  <si>
    <t>金属软管接线</t>
  </si>
  <si>
    <t>管道镀锌桥架</t>
  </si>
  <si>
    <t>400*200</t>
  </si>
  <si>
    <t>200*200</t>
  </si>
  <si>
    <t>冷媒铜管、冷凝水管安装辅材，ø10mm吊杆</t>
  </si>
  <si>
    <t>室内机安装费</t>
  </si>
  <si>
    <t>（人工）</t>
  </si>
  <si>
    <t>室外机安装费</t>
  </si>
  <si>
    <t>角钢支架5#</t>
  </si>
  <si>
    <t>5#镀锌角钢</t>
  </si>
  <si>
    <t>槽钢支架10#</t>
  </si>
  <si>
    <t>10#镀锌槽钢</t>
  </si>
  <si>
    <t>穿墙钢套管(室外机)</t>
  </si>
  <si>
    <t>穿墙钢套管(室内机)</t>
  </si>
  <si>
    <t>机械开孔+防火泥封堵</t>
  </si>
  <si>
    <t>氧气乙炔焊接\氮气保压</t>
  </si>
  <si>
    <t>直膨机现场二次散件拼装</t>
  </si>
  <si>
    <t>系统调试</t>
  </si>
  <si>
    <t>吊车费</t>
  </si>
  <si>
    <t>备注：以上为主要安装材料清单，关于安装所涉及的其他辅材，投标人根据图纸自行测算补充并报价，设备数量、技术参数及安装范围不变的情况下总报价包干使用。如果设备数量或技术参数发生调整，对调整部分按实结算，设备及安装材料的中标单价不变，数量按实调整。</t>
  </si>
  <si>
    <t>四、售后服务要求</t>
  </si>
  <si>
    <t>售后服务</t>
  </si>
  <si>
    <t>售后服务响应时间要求</t>
  </si>
  <si>
    <t>24小时即时响应，服务指示信息在2小时内响应到位。</t>
  </si>
  <si>
    <t>服务内容与计划要求</t>
  </si>
  <si>
    <t>保修期（不少于24个月）内，凡设备在开箱检验、安装调试、设备试运转过程中发现的质量问题，实行包修、包换、包退，直至产品符合质量要求。免费负责修理和更换任何由于设备自身的质量问题造成的损坏及故障。保修期内空调系统安装工程以及材料发生的的任何工程质量问题，实行包修、包换、包退、包安装，直至符合质量要求。</t>
  </si>
  <si>
    <t>维保内容与价格要求</t>
  </si>
  <si>
    <t>提供质保期后维保内容和价格。</t>
  </si>
  <si>
    <t>备品备件供货与价格要求</t>
  </si>
  <si>
    <t>提供备品备件清单及价格，并承诺2年内价格不变</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</si>
</sst>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0_ "/>
    <numFmt numFmtId="178" formatCode="0.00_);[Red]\(0.00\)"/>
  </numFmts>
  <fonts count="31">
    <font>
      <sz val="11"/>
      <color theme="1"/>
      <name val="宋体"/>
      <charset val="134"/>
      <scheme val="minor"/>
    </font>
    <font>
      <b/>
      <sz val="11"/>
      <color theme="1"/>
      <name val="宋体"/>
      <charset val="134"/>
      <scheme val="minor"/>
    </font>
    <font>
      <b/>
      <sz val="12"/>
      <color theme="1"/>
      <name val="宋体"/>
      <charset val="134"/>
    </font>
    <font>
      <b/>
      <sz val="12"/>
      <name val="宋体"/>
      <charset val="134"/>
    </font>
    <font>
      <sz val="12"/>
      <name val="宋体"/>
      <charset val="134"/>
    </font>
    <font>
      <sz val="11"/>
      <color theme="1"/>
      <name val="等线"/>
      <charset val="134"/>
    </font>
    <font>
      <sz val="12"/>
      <color rgb="FF000000"/>
      <name val="宋体"/>
      <charset val="134"/>
    </font>
    <font>
      <b/>
      <sz val="12"/>
      <color rgb="FF000000"/>
      <name val="宋体"/>
      <charset val="134"/>
    </font>
    <font>
      <sz val="12"/>
      <color theme="1"/>
      <name val="宋体"/>
      <charset val="134"/>
    </font>
    <font>
      <sz val="11"/>
      <color rgb="FF000000"/>
      <name val="宋体"/>
      <charset val="134"/>
    </font>
    <font>
      <sz val="12"/>
      <color rgb="FF000000"/>
      <name val="等线"/>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5" borderId="9" applyNumberFormat="0" applyAlignment="0" applyProtection="0">
      <alignment vertical="center"/>
    </xf>
    <xf numFmtId="0" fontId="21" fillId="6" borderId="10" applyNumberFormat="0" applyAlignment="0" applyProtection="0">
      <alignment vertical="center"/>
    </xf>
    <xf numFmtId="0" fontId="22" fillId="6" borderId="9" applyNumberFormat="0" applyAlignment="0" applyProtection="0">
      <alignment vertical="center"/>
    </xf>
    <xf numFmtId="0" fontId="23" fillId="7"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0" fontId="0" fillId="0" borderId="0">
      <alignment vertical="center"/>
    </xf>
    <xf numFmtId="0" fontId="0" fillId="0" borderId="0"/>
    <xf numFmtId="0" fontId="0" fillId="0" borderId="0"/>
  </cellStyleXfs>
  <cellXfs count="56">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Alignment="1">
      <alignment wrapText="1"/>
    </xf>
    <xf numFmtId="0" fontId="2" fillId="2" borderId="1" xfId="0" applyFont="1" applyFill="1" applyBorder="1" applyAlignment="1">
      <alignment vertical="center" wrapText="1"/>
    </xf>
    <xf numFmtId="0" fontId="0" fillId="2" borderId="0" xfId="0" applyFill="1" applyAlignment="1">
      <alignment wrapText="1"/>
    </xf>
    <xf numFmtId="0" fontId="0" fillId="0" borderId="0" xfId="0" applyAlignment="1">
      <alignment horizontal="left" wrapText="1"/>
    </xf>
    <xf numFmtId="0" fontId="0" fillId="2" borderId="0" xfId="0" applyFill="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Border="1" applyAlignment="1">
      <alignment horizontal="center" vertical="center"/>
    </xf>
    <xf numFmtId="0" fontId="4"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6" fillId="0" borderId="2" xfId="0" applyFont="1" applyBorder="1"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7" fillId="0" borderId="2" xfId="0" applyFont="1" applyBorder="1" applyAlignment="1">
      <alignment horizontal="center" wrapText="1"/>
    </xf>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4" fillId="0" borderId="2" xfId="0" applyFont="1" applyBorder="1" applyAlignment="1">
      <alignment horizontal="left" vertical="center" wrapText="1"/>
    </xf>
    <xf numFmtId="0" fontId="1" fillId="0" borderId="2" xfId="0" applyFont="1" applyBorder="1" applyAlignment="1">
      <alignmen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4" xfId="0" applyFont="1" applyBorder="1" applyAlignment="1">
      <alignment horizontal="right"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vertical="center" wrapText="1"/>
    </xf>
    <xf numFmtId="0" fontId="0" fillId="0" borderId="0" xfId="0" applyAlignment="1">
      <alignment horizontal="center" vertical="center" wrapText="1"/>
    </xf>
    <xf numFmtId="0" fontId="9"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0" fontId="0" fillId="0" borderId="0" xfId="0" applyFill="1" applyAlignment="1">
      <alignment horizontal="center" vertical="center" wrapText="1"/>
    </xf>
    <xf numFmtId="0" fontId="6" fillId="3"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0" fillId="3" borderId="0" xfId="0" applyFill="1" applyAlignment="1">
      <alignment horizontal="center" vertical="center" wrapText="1"/>
    </xf>
    <xf numFmtId="176" fontId="10" fillId="0" borderId="2" xfId="0" applyNumberFormat="1" applyFont="1" applyBorder="1" applyAlignment="1">
      <alignment horizontal="center" vertical="center"/>
    </xf>
    <xf numFmtId="0" fontId="3" fillId="0" borderId="5" xfId="0" applyFont="1" applyBorder="1" applyAlignment="1">
      <alignment horizontal="right" vertical="center" wrapText="1"/>
    </xf>
    <xf numFmtId="176" fontId="3" fillId="0" borderId="2" xfId="0" applyNumberFormat="1" applyFont="1" applyBorder="1" applyAlignment="1">
      <alignment horizontal="center" vertical="center" wrapText="1"/>
    </xf>
    <xf numFmtId="0" fontId="6" fillId="0" borderId="2" xfId="0" applyFont="1" applyBorder="1" applyAlignment="1">
      <alignment horizontal="center" wrapText="1"/>
    </xf>
    <xf numFmtId="0" fontId="1" fillId="0" borderId="5" xfId="0" applyFont="1" applyBorder="1" applyAlignment="1">
      <alignment horizontal="right" wrapText="1"/>
    </xf>
    <xf numFmtId="0" fontId="1" fillId="0" borderId="2" xfId="0" applyFont="1" applyBorder="1" applyAlignment="1">
      <alignment horizontal="center" wrapText="1"/>
    </xf>
    <xf numFmtId="0" fontId="1" fillId="0" borderId="0" xfId="0" applyFont="1" applyAlignment="1">
      <alignment horizontal="center" vertical="center" wrapText="1"/>
    </xf>
    <xf numFmtId="177" fontId="0" fillId="2" borderId="0" xfId="0" applyNumberFormat="1" applyFill="1" applyAlignment="1">
      <alignment horizontal="center" vertical="center" wrapText="1"/>
    </xf>
    <xf numFmtId="0" fontId="2" fillId="0" borderId="2" xfId="0" applyFont="1" applyBorder="1" applyAlignment="1">
      <alignment horizontal="center" vertical="center" wrapText="1"/>
    </xf>
    <xf numFmtId="0" fontId="11" fillId="0" borderId="2" xfId="0" applyFont="1" applyBorder="1" applyAlignment="1">
      <alignment horizontal="center" vertical="center"/>
    </xf>
    <xf numFmtId="176" fontId="11" fillId="0" borderId="2" xfId="0" applyNumberFormat="1" applyFont="1" applyBorder="1" applyAlignment="1">
      <alignment horizontal="center" vertical="center"/>
    </xf>
    <xf numFmtId="0" fontId="3" fillId="2" borderId="2" xfId="0" applyFont="1" applyFill="1" applyBorder="1" applyAlignment="1">
      <alignment horizontal="left" vertical="center" wrapText="1"/>
    </xf>
    <xf numFmtId="0" fontId="8" fillId="2" borderId="2" xfId="0" applyFont="1" applyFill="1" applyBorder="1" applyAlignment="1">
      <alignment horizontal="left" vertical="center" wrapText="1"/>
    </xf>
    <xf numFmtId="0" fontId="3" fillId="2" borderId="2" xfId="0" applyFont="1" applyFill="1" applyBorder="1" applyAlignment="1">
      <alignment wrapText="1"/>
    </xf>
    <xf numFmtId="178" fontId="8" fillId="0" borderId="2" xfId="0" applyNumberFormat="1" applyFont="1" applyBorder="1" applyAlignment="1">
      <alignment horizontal="center" vertical="center" wrapText="1"/>
    </xf>
    <xf numFmtId="0" fontId="4" fillId="2" borderId="2" xfId="0" applyFont="1" applyFill="1" applyBorder="1" applyAlignment="1">
      <alignment wrapText="1"/>
    </xf>
    <xf numFmtId="1" fontId="11" fillId="0" borderId="2" xfId="0" applyNumberFormat="1" applyFont="1" applyBorder="1" applyAlignment="1">
      <alignment horizontal="center" vertical="center"/>
    </xf>
    <xf numFmtId="177" fontId="2" fillId="2" borderId="0" xfId="0" applyNumberFormat="1" applyFont="1" applyFill="1" applyAlignment="1">
      <alignment horizontal="center" vertical="center" wrapText="1"/>
    </xf>
    <xf numFmtId="178" fontId="0" fillId="2" borderId="0" xfId="0" applyNumberFormat="1" applyFill="1" applyAlignment="1">
      <alignment wrapText="1"/>
    </xf>
    <xf numFmtId="0" fontId="2" fillId="2" borderId="1" xfId="0"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xfId="50"/>
    <cellStyle name="常规 4 2" xfId="5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0"/>
  <sheetViews>
    <sheetView tabSelected="1" workbookViewId="0">
      <pane xSplit="2" ySplit="5" topLeftCell="C52" activePane="bottomRight" state="frozen"/>
      <selection/>
      <selection pane="topRight"/>
      <selection pane="bottomLeft"/>
      <selection pane="bottomRight" activeCell="C55" sqref="C55:J55"/>
    </sheetView>
  </sheetViews>
  <sheetFormatPr defaultColWidth="9" defaultRowHeight="13.8"/>
  <cols>
    <col min="1" max="1" width="6.46296296296296" style="5" customWidth="1"/>
    <col min="2" max="2" width="39.0648148148148" style="6" customWidth="1"/>
    <col min="3" max="3" width="22.8703703703704" style="5" customWidth="1"/>
    <col min="4" max="6" width="13.0648148148148" style="5" customWidth="1"/>
    <col min="7" max="7" width="17.7777777777778" style="5" customWidth="1"/>
    <col min="8" max="8" width="16" style="5" customWidth="1"/>
    <col min="9" max="9" width="10.7962962962963" style="5" customWidth="1"/>
    <col min="10" max="10" width="47.1388888888889" style="5" customWidth="1"/>
    <col min="11" max="11" width="12.3333333333333" style="5" customWidth="1"/>
    <col min="12" max="12" width="22.3333333333333" style="7" customWidth="1"/>
    <col min="13" max="13" width="14.2685185185185" style="7" customWidth="1"/>
    <col min="14" max="16384" width="9" style="5"/>
  </cols>
  <sheetData>
    <row r="1" s="1" customFormat="1" ht="19.5" customHeight="1" spans="1:13">
      <c r="A1" s="8" t="s">
        <v>0</v>
      </c>
      <c r="B1" s="8"/>
      <c r="C1" s="8"/>
      <c r="D1" s="8"/>
      <c r="E1" s="8"/>
      <c r="F1" s="8"/>
      <c r="G1" s="8"/>
      <c r="H1" s="8"/>
      <c r="I1" s="8"/>
      <c r="J1" s="8"/>
      <c r="K1" s="8"/>
      <c r="L1" s="29"/>
      <c r="M1" s="29"/>
    </row>
    <row r="2" s="1" customFormat="1" ht="14.25" customHeight="1" spans="1:13">
      <c r="A2" s="8" t="s">
        <v>1</v>
      </c>
      <c r="B2" s="8"/>
      <c r="C2" s="8"/>
      <c r="D2" s="8"/>
      <c r="E2" s="8"/>
      <c r="F2" s="8"/>
      <c r="G2" s="8"/>
      <c r="H2" s="8"/>
      <c r="I2" s="8"/>
      <c r="J2" s="8"/>
      <c r="K2" s="8"/>
      <c r="L2" s="29"/>
      <c r="M2" s="29"/>
    </row>
    <row r="3" s="1" customFormat="1" ht="15" spans="1:13">
      <c r="A3" s="8" t="s">
        <v>2</v>
      </c>
      <c r="B3" s="8"/>
      <c r="C3" s="8"/>
      <c r="D3" s="8"/>
      <c r="E3" s="8"/>
      <c r="F3" s="8"/>
      <c r="G3" s="8"/>
      <c r="H3" s="8"/>
      <c r="I3" s="8"/>
      <c r="J3" s="8"/>
      <c r="K3" s="8"/>
      <c r="L3" s="29"/>
      <c r="M3" s="29"/>
    </row>
    <row r="4" s="1" customFormat="1" ht="15" spans="1:13">
      <c r="A4" s="9" t="s">
        <v>3</v>
      </c>
      <c r="B4" s="9" t="s">
        <v>4</v>
      </c>
      <c r="C4" s="9" t="s">
        <v>5</v>
      </c>
      <c r="D4" s="9">
        <v>1.1</v>
      </c>
      <c r="E4" s="9">
        <v>1.2</v>
      </c>
      <c r="F4" s="9">
        <v>1.3</v>
      </c>
      <c r="G4" s="9">
        <v>1.4</v>
      </c>
      <c r="H4" s="9">
        <v>1.5</v>
      </c>
      <c r="I4" s="9">
        <v>1.6</v>
      </c>
      <c r="J4" s="9">
        <v>1.7</v>
      </c>
      <c r="K4" s="9"/>
      <c r="L4" s="29"/>
      <c r="M4" s="29"/>
    </row>
    <row r="5" s="1" customFormat="1" ht="116.25" customHeight="1" spans="1:13">
      <c r="A5" s="9"/>
      <c r="B5" s="9"/>
      <c r="C5" s="9"/>
      <c r="D5" s="9" t="s">
        <v>6</v>
      </c>
      <c r="E5" s="9" t="s">
        <v>7</v>
      </c>
      <c r="F5" s="9" t="s">
        <v>8</v>
      </c>
      <c r="G5" s="9" t="s">
        <v>9</v>
      </c>
      <c r="H5" s="9" t="s">
        <v>10</v>
      </c>
      <c r="I5" s="9" t="s">
        <v>11</v>
      </c>
      <c r="J5" s="9" t="s">
        <v>12</v>
      </c>
      <c r="K5" s="9" t="s">
        <v>13</v>
      </c>
      <c r="L5" s="29"/>
      <c r="M5" s="29"/>
    </row>
    <row r="6" s="1" customFormat="1" ht="15" spans="1:12">
      <c r="A6" s="9">
        <v>1</v>
      </c>
      <c r="B6" s="9" t="s">
        <v>14</v>
      </c>
      <c r="C6" s="9">
        <v>1</v>
      </c>
      <c r="D6" s="9">
        <v>156</v>
      </c>
      <c r="E6" s="9">
        <v>104.3</v>
      </c>
      <c r="F6" s="9">
        <v>54.5</v>
      </c>
      <c r="G6" s="9">
        <v>60</v>
      </c>
      <c r="H6" s="9">
        <v>14000</v>
      </c>
      <c r="I6" s="9">
        <v>400</v>
      </c>
      <c r="J6" s="9" t="s">
        <v>15</v>
      </c>
      <c r="K6" s="30">
        <v>1.1</v>
      </c>
      <c r="L6" s="29"/>
    </row>
    <row r="7" s="1" customFormat="1" ht="15" spans="1:12">
      <c r="A7" s="9">
        <v>2</v>
      </c>
      <c r="B7" s="9" t="s">
        <v>14</v>
      </c>
      <c r="C7" s="9">
        <v>1</v>
      </c>
      <c r="D7" s="9">
        <v>156</v>
      </c>
      <c r="E7" s="9">
        <v>104.3</v>
      </c>
      <c r="F7" s="9">
        <v>54.5</v>
      </c>
      <c r="G7" s="9">
        <v>60</v>
      </c>
      <c r="H7" s="9">
        <v>13000</v>
      </c>
      <c r="I7" s="9">
        <v>400</v>
      </c>
      <c r="J7" s="9" t="s">
        <v>15</v>
      </c>
      <c r="K7" s="30">
        <v>1.1</v>
      </c>
      <c r="L7" s="29"/>
    </row>
    <row r="8" s="1" customFormat="1" ht="15" spans="1:12">
      <c r="A8" s="9">
        <v>3</v>
      </c>
      <c r="B8" s="9" t="s">
        <v>14</v>
      </c>
      <c r="C8" s="9">
        <v>1</v>
      </c>
      <c r="D8" s="9">
        <v>94.6</v>
      </c>
      <c r="E8" s="9">
        <v>62.5</v>
      </c>
      <c r="F8" s="9">
        <v>31.2</v>
      </c>
      <c r="G8" s="9">
        <v>55</v>
      </c>
      <c r="H8" s="9">
        <v>7000</v>
      </c>
      <c r="I8" s="9">
        <v>400</v>
      </c>
      <c r="J8" s="9" t="s">
        <v>15</v>
      </c>
      <c r="K8" s="30">
        <v>0.7</v>
      </c>
      <c r="L8" s="29"/>
    </row>
    <row r="9" s="1" customFormat="1" ht="15" spans="1:12">
      <c r="A9" s="9">
        <v>4</v>
      </c>
      <c r="B9" s="9" t="s">
        <v>14</v>
      </c>
      <c r="C9" s="9">
        <v>1</v>
      </c>
      <c r="D9" s="9">
        <v>126.2</v>
      </c>
      <c r="E9" s="9">
        <v>83.8</v>
      </c>
      <c r="F9" s="9">
        <v>43</v>
      </c>
      <c r="G9" s="9">
        <v>55</v>
      </c>
      <c r="H9" s="9">
        <v>12000</v>
      </c>
      <c r="I9" s="9">
        <v>400</v>
      </c>
      <c r="J9" s="9" t="s">
        <v>15</v>
      </c>
      <c r="K9" s="30">
        <v>0.9</v>
      </c>
      <c r="L9" s="29"/>
    </row>
    <row r="10" s="1" customFormat="1" ht="14.25" customHeight="1" spans="1:12">
      <c r="A10" s="9">
        <v>5</v>
      </c>
      <c r="B10" s="9" t="s">
        <v>14</v>
      </c>
      <c r="C10" s="9">
        <v>1</v>
      </c>
      <c r="D10" s="9">
        <v>33.5</v>
      </c>
      <c r="E10" s="9">
        <v>21.2</v>
      </c>
      <c r="F10" s="9">
        <v>8.9</v>
      </c>
      <c r="G10" s="9">
        <v>45</v>
      </c>
      <c r="H10" s="9">
        <v>2900</v>
      </c>
      <c r="I10" s="9">
        <v>400</v>
      </c>
      <c r="J10" s="9" t="s">
        <v>15</v>
      </c>
      <c r="K10" s="30">
        <v>0.2</v>
      </c>
      <c r="L10" s="29"/>
    </row>
    <row r="11" s="1" customFormat="1" ht="14.25" customHeight="1" spans="1:12">
      <c r="A11" s="9">
        <v>6</v>
      </c>
      <c r="B11" s="9" t="s">
        <v>14</v>
      </c>
      <c r="C11" s="9">
        <v>1</v>
      </c>
      <c r="D11" s="9">
        <v>33.5</v>
      </c>
      <c r="E11" s="9">
        <v>21.2</v>
      </c>
      <c r="F11" s="9">
        <v>11.4</v>
      </c>
      <c r="G11" s="9">
        <v>45</v>
      </c>
      <c r="H11" s="9">
        <v>2600</v>
      </c>
      <c r="I11" s="9">
        <v>400</v>
      </c>
      <c r="J11" s="9" t="s">
        <v>15</v>
      </c>
      <c r="K11" s="30">
        <v>0.2</v>
      </c>
      <c r="L11" s="29"/>
    </row>
    <row r="12" s="1" customFormat="1" ht="15" spans="1:12">
      <c r="A12" s="9">
        <v>7</v>
      </c>
      <c r="B12" s="9" t="s">
        <v>14</v>
      </c>
      <c r="C12" s="9">
        <v>1</v>
      </c>
      <c r="D12" s="9">
        <v>94.6</v>
      </c>
      <c r="E12" s="9">
        <v>62.5</v>
      </c>
      <c r="F12" s="9">
        <v>31.2</v>
      </c>
      <c r="G12" s="9">
        <v>55</v>
      </c>
      <c r="H12" s="9">
        <v>7100</v>
      </c>
      <c r="I12" s="9">
        <v>400</v>
      </c>
      <c r="J12" s="9" t="s">
        <v>15</v>
      </c>
      <c r="K12" s="30">
        <v>0.7</v>
      </c>
      <c r="L12" s="29"/>
    </row>
    <row r="13" s="1" customFormat="1" ht="14.25" customHeight="1" spans="1:12">
      <c r="A13" s="9">
        <v>8</v>
      </c>
      <c r="B13" s="9" t="s">
        <v>14</v>
      </c>
      <c r="C13" s="9">
        <v>1</v>
      </c>
      <c r="D13" s="9">
        <v>63.5</v>
      </c>
      <c r="E13" s="9">
        <v>42.5</v>
      </c>
      <c r="F13" s="9">
        <v>21.7</v>
      </c>
      <c r="G13" s="9">
        <v>50</v>
      </c>
      <c r="H13" s="9">
        <v>6000</v>
      </c>
      <c r="I13" s="9">
        <v>400</v>
      </c>
      <c r="J13" s="9" t="s">
        <v>15</v>
      </c>
      <c r="K13" s="30">
        <v>0.5</v>
      </c>
      <c r="L13" s="29"/>
    </row>
    <row r="14" s="1" customFormat="1" ht="14.25" customHeight="1" spans="1:12">
      <c r="A14" s="10">
        <v>9</v>
      </c>
      <c r="B14" s="10" t="s">
        <v>14</v>
      </c>
      <c r="C14" s="10">
        <v>1</v>
      </c>
      <c r="D14" s="10">
        <v>94.6</v>
      </c>
      <c r="E14" s="10">
        <v>62.5</v>
      </c>
      <c r="F14" s="10">
        <v>31.2</v>
      </c>
      <c r="G14" s="10">
        <v>50</v>
      </c>
      <c r="H14" s="10">
        <v>7000</v>
      </c>
      <c r="I14" s="10">
        <v>400</v>
      </c>
      <c r="J14" s="10" t="s">
        <v>15</v>
      </c>
      <c r="K14" s="31">
        <v>0.7</v>
      </c>
      <c r="L14" s="32"/>
    </row>
    <row r="15" s="1" customFormat="1" ht="14.25" customHeight="1" spans="1:12">
      <c r="A15" s="9">
        <v>10</v>
      </c>
      <c r="B15" s="9" t="s">
        <v>14</v>
      </c>
      <c r="C15" s="9">
        <v>1</v>
      </c>
      <c r="D15" s="9">
        <v>14</v>
      </c>
      <c r="E15" s="9">
        <v>8.9</v>
      </c>
      <c r="F15" s="9">
        <v>4.2</v>
      </c>
      <c r="G15" s="9">
        <v>38</v>
      </c>
      <c r="H15" s="9">
        <v>1080</v>
      </c>
      <c r="I15" s="9">
        <v>250</v>
      </c>
      <c r="J15" s="9" t="s">
        <v>16</v>
      </c>
      <c r="K15" s="30">
        <v>0.1</v>
      </c>
      <c r="L15" s="29"/>
    </row>
    <row r="16" s="1" customFormat="1" ht="15" spans="1:12">
      <c r="A16" s="9">
        <v>11</v>
      </c>
      <c r="B16" s="9" t="s">
        <v>14</v>
      </c>
      <c r="C16" s="9">
        <v>1</v>
      </c>
      <c r="D16" s="9">
        <v>40.5</v>
      </c>
      <c r="E16" s="9">
        <v>26.6</v>
      </c>
      <c r="F16" s="9">
        <v>12.8</v>
      </c>
      <c r="G16" s="9">
        <v>43</v>
      </c>
      <c r="H16" s="9">
        <v>4200</v>
      </c>
      <c r="I16" s="9">
        <v>350</v>
      </c>
      <c r="J16" s="9" t="s">
        <v>15</v>
      </c>
      <c r="K16" s="30">
        <v>0.3</v>
      </c>
      <c r="L16" s="29"/>
    </row>
    <row r="17" s="1" customFormat="1" ht="15" spans="1:12">
      <c r="A17" s="9">
        <v>12</v>
      </c>
      <c r="B17" s="9" t="s">
        <v>14</v>
      </c>
      <c r="C17" s="9">
        <v>1</v>
      </c>
      <c r="D17" s="9">
        <v>40.5</v>
      </c>
      <c r="E17" s="9">
        <v>26.6</v>
      </c>
      <c r="F17" s="9">
        <v>12.8</v>
      </c>
      <c r="G17" s="9">
        <v>43</v>
      </c>
      <c r="H17" s="9">
        <v>4200</v>
      </c>
      <c r="I17" s="9">
        <v>350</v>
      </c>
      <c r="J17" s="9" t="s">
        <v>16</v>
      </c>
      <c r="K17" s="30">
        <v>0.3</v>
      </c>
      <c r="L17" s="29"/>
    </row>
    <row r="18" s="1" customFormat="1" ht="15" spans="1:12">
      <c r="A18" s="9">
        <v>13</v>
      </c>
      <c r="B18" s="9" t="s">
        <v>14</v>
      </c>
      <c r="C18" s="9">
        <v>1</v>
      </c>
      <c r="D18" s="9">
        <v>66.5</v>
      </c>
      <c r="E18" s="9">
        <v>44.5</v>
      </c>
      <c r="F18" s="9">
        <v>21.2</v>
      </c>
      <c r="G18" s="9">
        <v>61</v>
      </c>
      <c r="H18" s="9">
        <v>6500</v>
      </c>
      <c r="I18" s="9">
        <v>350</v>
      </c>
      <c r="J18" s="9" t="s">
        <v>16</v>
      </c>
      <c r="K18" s="30">
        <v>0.5</v>
      </c>
      <c r="L18" s="29"/>
    </row>
    <row r="19" s="1" customFormat="1" ht="15" spans="1:12">
      <c r="A19" s="9">
        <v>14</v>
      </c>
      <c r="B19" s="9" t="s">
        <v>14</v>
      </c>
      <c r="C19" s="9">
        <v>1</v>
      </c>
      <c r="D19" s="9">
        <v>25.3</v>
      </c>
      <c r="E19" s="9">
        <v>17.2</v>
      </c>
      <c r="F19" s="9">
        <v>8.6</v>
      </c>
      <c r="G19" s="9">
        <v>43</v>
      </c>
      <c r="H19" s="9">
        <v>2200</v>
      </c>
      <c r="I19" s="9">
        <v>350</v>
      </c>
      <c r="J19" s="9" t="s">
        <v>16</v>
      </c>
      <c r="K19" s="30">
        <v>0.2</v>
      </c>
      <c r="L19" s="29"/>
    </row>
    <row r="20" s="1" customFormat="1" ht="15" spans="1:12">
      <c r="A20" s="9">
        <v>15</v>
      </c>
      <c r="B20" s="9" t="s">
        <v>14</v>
      </c>
      <c r="C20" s="9">
        <v>1</v>
      </c>
      <c r="D20" s="9">
        <v>14</v>
      </c>
      <c r="E20" s="9">
        <v>8.9</v>
      </c>
      <c r="F20" s="9">
        <v>4.2</v>
      </c>
      <c r="G20" s="9">
        <v>38</v>
      </c>
      <c r="H20" s="9">
        <v>1080</v>
      </c>
      <c r="I20" s="9">
        <v>250</v>
      </c>
      <c r="J20" s="9" t="s">
        <v>16</v>
      </c>
      <c r="K20" s="30">
        <v>0.1</v>
      </c>
      <c r="L20" s="29"/>
    </row>
    <row r="21" s="1" customFormat="1" ht="15" spans="1:12">
      <c r="A21" s="9">
        <v>16</v>
      </c>
      <c r="B21" s="9" t="s">
        <v>14</v>
      </c>
      <c r="C21" s="9">
        <v>1</v>
      </c>
      <c r="D21" s="9">
        <v>63.5</v>
      </c>
      <c r="E21" s="9">
        <v>42.5</v>
      </c>
      <c r="F21" s="9">
        <v>21.2</v>
      </c>
      <c r="G21" s="9">
        <v>61</v>
      </c>
      <c r="H21" s="9">
        <v>6200</v>
      </c>
      <c r="I21" s="9">
        <v>350</v>
      </c>
      <c r="J21" s="9" t="s">
        <v>16</v>
      </c>
      <c r="K21" s="30">
        <v>0.5</v>
      </c>
      <c r="L21" s="29"/>
    </row>
    <row r="22" s="1" customFormat="1" ht="15" spans="1:12">
      <c r="A22" s="9">
        <v>17</v>
      </c>
      <c r="B22" s="9" t="s">
        <v>14</v>
      </c>
      <c r="C22" s="9">
        <v>1</v>
      </c>
      <c r="D22" s="9">
        <v>126.2</v>
      </c>
      <c r="E22" s="9">
        <v>83.8</v>
      </c>
      <c r="F22" s="9">
        <v>42.4</v>
      </c>
      <c r="G22" s="9">
        <v>64</v>
      </c>
      <c r="H22" s="9">
        <v>12000</v>
      </c>
      <c r="I22" s="9">
        <v>400</v>
      </c>
      <c r="J22" s="9" t="s">
        <v>15</v>
      </c>
      <c r="K22" s="30">
        <v>0.9</v>
      </c>
      <c r="L22" s="29"/>
    </row>
    <row r="23" s="1" customFormat="1" ht="15" spans="1:12">
      <c r="A23" s="9">
        <v>18</v>
      </c>
      <c r="B23" s="9" t="s">
        <v>14</v>
      </c>
      <c r="C23" s="9">
        <v>1</v>
      </c>
      <c r="D23" s="9">
        <v>91</v>
      </c>
      <c r="E23" s="9">
        <v>60</v>
      </c>
      <c r="F23" s="9">
        <v>34.4</v>
      </c>
      <c r="G23" s="9">
        <v>62</v>
      </c>
      <c r="H23" s="9">
        <v>9000</v>
      </c>
      <c r="I23" s="9">
        <v>400</v>
      </c>
      <c r="J23" s="9" t="s">
        <v>16</v>
      </c>
      <c r="K23" s="30">
        <v>0.7</v>
      </c>
      <c r="L23" s="29"/>
    </row>
    <row r="24" s="1" customFormat="1" ht="15" spans="1:12">
      <c r="A24" s="9">
        <v>19</v>
      </c>
      <c r="B24" s="9" t="s">
        <v>14</v>
      </c>
      <c r="C24" s="9">
        <v>1</v>
      </c>
      <c r="D24" s="9">
        <v>61.5</v>
      </c>
      <c r="E24" s="9">
        <v>41.5</v>
      </c>
      <c r="F24" s="9">
        <v>17</v>
      </c>
      <c r="G24" s="9">
        <v>61</v>
      </c>
      <c r="H24" s="9">
        <v>6000</v>
      </c>
      <c r="I24" s="9">
        <v>350</v>
      </c>
      <c r="J24" s="9" t="s">
        <v>16</v>
      </c>
      <c r="K24" s="30">
        <v>0.4</v>
      </c>
      <c r="L24" s="29"/>
    </row>
    <row r="25" s="1" customFormat="1" ht="15" spans="1:12">
      <c r="A25" s="9">
        <v>20</v>
      </c>
      <c r="B25" s="9" t="s">
        <v>14</v>
      </c>
      <c r="C25" s="9">
        <v>1</v>
      </c>
      <c r="D25" s="9">
        <v>28</v>
      </c>
      <c r="E25" s="9">
        <v>31.5</v>
      </c>
      <c r="F25" s="9">
        <v>6.87</v>
      </c>
      <c r="G25" s="9">
        <v>39</v>
      </c>
      <c r="H25" s="9">
        <v>3000</v>
      </c>
      <c r="I25" s="9">
        <v>219</v>
      </c>
      <c r="J25" s="9" t="s">
        <v>17</v>
      </c>
      <c r="K25" s="30">
        <v>0.2</v>
      </c>
      <c r="L25" s="29"/>
    </row>
    <row r="26" s="2" customFormat="1" ht="15" spans="1:12">
      <c r="A26" s="9">
        <v>21</v>
      </c>
      <c r="B26" s="9" t="s">
        <v>14</v>
      </c>
      <c r="C26" s="9">
        <v>1</v>
      </c>
      <c r="D26" s="9">
        <v>56.6</v>
      </c>
      <c r="E26" s="9">
        <v>63</v>
      </c>
      <c r="F26" s="9">
        <v>17</v>
      </c>
      <c r="G26" s="9">
        <v>59</v>
      </c>
      <c r="H26" s="9">
        <v>5000</v>
      </c>
      <c r="I26" s="9">
        <v>203</v>
      </c>
      <c r="J26" s="9" t="s">
        <v>17</v>
      </c>
      <c r="K26" s="30">
        <v>0.4</v>
      </c>
      <c r="L26" s="29"/>
    </row>
    <row r="27" s="1" customFormat="1" ht="15" spans="1:12">
      <c r="A27" s="9">
        <v>22</v>
      </c>
      <c r="B27" s="9" t="s">
        <v>14</v>
      </c>
      <c r="C27" s="9">
        <v>1</v>
      </c>
      <c r="D27" s="9">
        <v>22.4</v>
      </c>
      <c r="E27" s="9">
        <v>25</v>
      </c>
      <c r="F27" s="9">
        <v>7</v>
      </c>
      <c r="G27" s="9">
        <v>38</v>
      </c>
      <c r="H27" s="9">
        <v>1680</v>
      </c>
      <c r="I27" s="9">
        <v>200</v>
      </c>
      <c r="J27" s="9" t="s">
        <v>17</v>
      </c>
      <c r="K27" s="30">
        <v>0.2</v>
      </c>
      <c r="L27" s="29"/>
    </row>
    <row r="28" s="1" customFormat="1" ht="15" spans="1:12">
      <c r="A28" s="9">
        <v>23</v>
      </c>
      <c r="B28" s="9" t="s">
        <v>14</v>
      </c>
      <c r="C28" s="9">
        <v>1</v>
      </c>
      <c r="D28" s="9">
        <v>33.5</v>
      </c>
      <c r="E28" s="9">
        <v>37.5</v>
      </c>
      <c r="F28" s="9">
        <v>8.82</v>
      </c>
      <c r="G28" s="9">
        <v>40</v>
      </c>
      <c r="H28" s="9">
        <v>2520</v>
      </c>
      <c r="I28" s="9">
        <v>300</v>
      </c>
      <c r="J28" s="9" t="s">
        <v>17</v>
      </c>
      <c r="K28" s="30">
        <v>0.2</v>
      </c>
      <c r="L28" s="29"/>
    </row>
    <row r="29" s="1" customFormat="1" ht="15" spans="1:12">
      <c r="A29" s="9">
        <v>24</v>
      </c>
      <c r="B29" s="9" t="s">
        <v>14</v>
      </c>
      <c r="C29" s="9">
        <v>1</v>
      </c>
      <c r="D29" s="9">
        <v>25.3</v>
      </c>
      <c r="E29" s="9">
        <v>17.2</v>
      </c>
      <c r="F29" s="9">
        <v>8.9</v>
      </c>
      <c r="G29" s="9">
        <v>45</v>
      </c>
      <c r="H29" s="9">
        <v>1628</v>
      </c>
      <c r="I29" s="9">
        <v>250</v>
      </c>
      <c r="J29" s="9" t="s">
        <v>15</v>
      </c>
      <c r="K29" s="30">
        <v>0.2</v>
      </c>
      <c r="L29" s="29"/>
    </row>
    <row r="30" s="1" customFormat="1" ht="15" spans="1:12">
      <c r="A30" s="9">
        <v>25</v>
      </c>
      <c r="B30" s="9" t="s">
        <v>14</v>
      </c>
      <c r="C30" s="9">
        <v>1</v>
      </c>
      <c r="D30" s="9">
        <v>22.4</v>
      </c>
      <c r="E30" s="9">
        <v>25</v>
      </c>
      <c r="F30" s="9">
        <v>7</v>
      </c>
      <c r="G30" s="9">
        <v>38</v>
      </c>
      <c r="H30" s="9">
        <v>1680</v>
      </c>
      <c r="I30" s="9">
        <v>200</v>
      </c>
      <c r="J30" s="9" t="s">
        <v>18</v>
      </c>
      <c r="K30" s="30">
        <v>0.2</v>
      </c>
      <c r="L30" s="29"/>
    </row>
    <row r="31" s="1" customFormat="1" ht="15" spans="1:12">
      <c r="A31" s="9">
        <v>26</v>
      </c>
      <c r="B31" s="9" t="s">
        <v>14</v>
      </c>
      <c r="C31" s="9">
        <v>1</v>
      </c>
      <c r="D31" s="9">
        <v>81</v>
      </c>
      <c r="E31" s="9">
        <v>52</v>
      </c>
      <c r="F31" s="9">
        <v>28</v>
      </c>
      <c r="G31" s="9">
        <v>53</v>
      </c>
      <c r="H31" s="9">
        <v>6000</v>
      </c>
      <c r="I31" s="9">
        <v>400</v>
      </c>
      <c r="J31" s="9" t="s">
        <v>15</v>
      </c>
      <c r="K31" s="30">
        <v>0.6</v>
      </c>
      <c r="L31" s="29"/>
    </row>
    <row r="32" s="1" customFormat="1" ht="15" spans="1:12">
      <c r="A32" s="9">
        <v>27</v>
      </c>
      <c r="B32" s="9" t="s">
        <v>14</v>
      </c>
      <c r="C32" s="9">
        <v>1</v>
      </c>
      <c r="D32" s="9">
        <v>52.5</v>
      </c>
      <c r="E32" s="9">
        <v>36.5</v>
      </c>
      <c r="F32" s="9">
        <v>19</v>
      </c>
      <c r="G32" s="9">
        <v>49</v>
      </c>
      <c r="H32" s="9">
        <v>4000</v>
      </c>
      <c r="I32" s="9">
        <v>400</v>
      </c>
      <c r="J32" s="9" t="s">
        <v>15</v>
      </c>
      <c r="K32" s="30">
        <v>0.4</v>
      </c>
      <c r="L32" s="29"/>
    </row>
    <row r="33" s="1" customFormat="1" ht="15" spans="1:12">
      <c r="A33" s="9">
        <v>28</v>
      </c>
      <c r="B33" s="9" t="s">
        <v>14</v>
      </c>
      <c r="C33" s="9">
        <v>1</v>
      </c>
      <c r="D33" s="9">
        <v>81</v>
      </c>
      <c r="E33" s="9">
        <v>52</v>
      </c>
      <c r="F33" s="9">
        <v>28</v>
      </c>
      <c r="G33" s="9">
        <v>53</v>
      </c>
      <c r="H33" s="9">
        <v>6000</v>
      </c>
      <c r="I33" s="9">
        <v>400</v>
      </c>
      <c r="J33" s="9" t="s">
        <v>15</v>
      </c>
      <c r="K33" s="30">
        <v>0.6</v>
      </c>
      <c r="L33" s="29"/>
    </row>
    <row r="34" s="1" customFormat="1" ht="15" spans="1:12">
      <c r="A34" s="9">
        <v>29</v>
      </c>
      <c r="B34" s="9" t="s">
        <v>14</v>
      </c>
      <c r="C34" s="9">
        <v>1</v>
      </c>
      <c r="D34" s="9">
        <v>63.5</v>
      </c>
      <c r="E34" s="9">
        <v>42.5</v>
      </c>
      <c r="F34" s="9">
        <v>21.5</v>
      </c>
      <c r="G34" s="9">
        <v>49</v>
      </c>
      <c r="H34" s="9">
        <v>4800</v>
      </c>
      <c r="I34" s="9">
        <v>400</v>
      </c>
      <c r="J34" s="9" t="s">
        <v>15</v>
      </c>
      <c r="K34" s="30">
        <v>0.5</v>
      </c>
      <c r="L34" s="29"/>
    </row>
    <row r="35" s="1" customFormat="1" ht="15" spans="1:12">
      <c r="A35" s="9">
        <v>30</v>
      </c>
      <c r="B35" s="9" t="s">
        <v>14</v>
      </c>
      <c r="C35" s="9">
        <v>1</v>
      </c>
      <c r="D35" s="9">
        <v>111.2</v>
      </c>
      <c r="E35" s="9">
        <v>73.2</v>
      </c>
      <c r="F35" s="9">
        <v>35</v>
      </c>
      <c r="G35" s="9">
        <v>53</v>
      </c>
      <c r="H35" s="9">
        <v>8250</v>
      </c>
      <c r="I35" s="9">
        <v>400</v>
      </c>
      <c r="J35" s="9" t="s">
        <v>15</v>
      </c>
      <c r="K35" s="30">
        <v>0.8</v>
      </c>
      <c r="L35" s="29"/>
    </row>
    <row r="36" s="1" customFormat="1" ht="15" spans="1:12">
      <c r="A36" s="9">
        <v>31</v>
      </c>
      <c r="B36" s="9" t="s">
        <v>14</v>
      </c>
      <c r="C36" s="9">
        <v>1</v>
      </c>
      <c r="D36" s="9">
        <v>25.3</v>
      </c>
      <c r="E36" s="9">
        <v>17.2</v>
      </c>
      <c r="F36" s="9">
        <v>9</v>
      </c>
      <c r="G36" s="9">
        <v>43</v>
      </c>
      <c r="H36" s="9">
        <v>1900</v>
      </c>
      <c r="I36" s="9">
        <v>300</v>
      </c>
      <c r="J36" s="9" t="s">
        <v>15</v>
      </c>
      <c r="K36" s="30">
        <v>0.2</v>
      </c>
      <c r="L36" s="29"/>
    </row>
    <row r="37" s="1" customFormat="1" ht="15" spans="1:12">
      <c r="A37" s="9">
        <v>32</v>
      </c>
      <c r="B37" s="9" t="s">
        <v>14</v>
      </c>
      <c r="C37" s="9">
        <v>1</v>
      </c>
      <c r="D37" s="9">
        <v>52.5</v>
      </c>
      <c r="E37" s="9">
        <v>36.5</v>
      </c>
      <c r="F37" s="9">
        <v>19</v>
      </c>
      <c r="G37" s="9">
        <v>49</v>
      </c>
      <c r="H37" s="9">
        <v>4600</v>
      </c>
      <c r="I37" s="9">
        <v>400</v>
      </c>
      <c r="J37" s="9" t="s">
        <v>15</v>
      </c>
      <c r="K37" s="30">
        <v>0.4</v>
      </c>
      <c r="L37" s="29"/>
    </row>
    <row r="38" s="1" customFormat="1" ht="15" spans="1:12">
      <c r="A38" s="9">
        <v>33</v>
      </c>
      <c r="B38" s="9" t="s">
        <v>14</v>
      </c>
      <c r="C38" s="9">
        <v>1</v>
      </c>
      <c r="D38" s="9">
        <v>81</v>
      </c>
      <c r="E38" s="9">
        <v>52</v>
      </c>
      <c r="F38" s="9">
        <v>28</v>
      </c>
      <c r="G38" s="9">
        <v>53</v>
      </c>
      <c r="H38" s="9">
        <v>6300</v>
      </c>
      <c r="I38" s="9">
        <v>400</v>
      </c>
      <c r="J38" s="9" t="s">
        <v>15</v>
      </c>
      <c r="K38" s="30">
        <v>0.6</v>
      </c>
      <c r="L38" s="29"/>
    </row>
    <row r="39" s="1" customFormat="1" ht="15" spans="1:12">
      <c r="A39" s="9">
        <v>34</v>
      </c>
      <c r="B39" s="9" t="s">
        <v>14</v>
      </c>
      <c r="C39" s="9">
        <v>1</v>
      </c>
      <c r="D39" s="9">
        <v>40.5</v>
      </c>
      <c r="E39" s="9">
        <v>26.6</v>
      </c>
      <c r="F39" s="9">
        <v>13</v>
      </c>
      <c r="G39" s="9">
        <v>53</v>
      </c>
      <c r="H39" s="9">
        <v>3100</v>
      </c>
      <c r="I39" s="9">
        <v>400</v>
      </c>
      <c r="J39" s="9" t="s">
        <v>15</v>
      </c>
      <c r="K39" s="30">
        <v>0.3</v>
      </c>
      <c r="L39" s="29"/>
    </row>
    <row r="40" s="1" customFormat="1" ht="15" spans="1:12">
      <c r="A40" s="9">
        <v>35</v>
      </c>
      <c r="B40" s="9" t="s">
        <v>14</v>
      </c>
      <c r="C40" s="9">
        <v>1</v>
      </c>
      <c r="D40" s="9">
        <v>40.5</v>
      </c>
      <c r="E40" s="9">
        <v>26.6</v>
      </c>
      <c r="F40" s="9">
        <v>12</v>
      </c>
      <c r="G40" s="9">
        <v>53</v>
      </c>
      <c r="H40" s="9">
        <v>3000</v>
      </c>
      <c r="I40" s="9">
        <v>300</v>
      </c>
      <c r="J40" s="9" t="s">
        <v>15</v>
      </c>
      <c r="K40" s="30">
        <v>0.3</v>
      </c>
      <c r="L40" s="29"/>
    </row>
    <row r="41" s="1" customFormat="1" ht="15" spans="1:12">
      <c r="A41" s="9">
        <v>36</v>
      </c>
      <c r="B41" s="9" t="s">
        <v>14</v>
      </c>
      <c r="C41" s="9">
        <v>1</v>
      </c>
      <c r="D41" s="9">
        <v>25.3</v>
      </c>
      <c r="E41" s="9">
        <v>17.2</v>
      </c>
      <c r="F41" s="9">
        <v>8.75</v>
      </c>
      <c r="G41" s="9">
        <v>49</v>
      </c>
      <c r="H41" s="9">
        <v>2450</v>
      </c>
      <c r="I41" s="9">
        <v>300</v>
      </c>
      <c r="J41" s="9" t="s">
        <v>15</v>
      </c>
      <c r="K41" s="30">
        <v>0.2</v>
      </c>
      <c r="L41" s="29"/>
    </row>
    <row r="42" s="1" customFormat="1" ht="15" spans="1:12">
      <c r="A42" s="9">
        <v>37</v>
      </c>
      <c r="B42" s="9" t="s">
        <v>14</v>
      </c>
      <c r="C42" s="9">
        <v>1</v>
      </c>
      <c r="D42" s="9">
        <v>81</v>
      </c>
      <c r="E42" s="9">
        <v>52</v>
      </c>
      <c r="F42" s="9">
        <v>28</v>
      </c>
      <c r="G42" s="9">
        <v>53</v>
      </c>
      <c r="H42" s="9">
        <v>6100</v>
      </c>
      <c r="I42" s="9">
        <v>400</v>
      </c>
      <c r="J42" s="9" t="s">
        <v>15</v>
      </c>
      <c r="K42" s="30">
        <v>0.6</v>
      </c>
      <c r="L42" s="29"/>
    </row>
    <row r="43" s="1" customFormat="1" ht="15" spans="1:12">
      <c r="A43" s="9">
        <v>38</v>
      </c>
      <c r="B43" s="9" t="s">
        <v>14</v>
      </c>
      <c r="C43" s="9">
        <v>1</v>
      </c>
      <c r="D43" s="9">
        <v>47.3</v>
      </c>
      <c r="E43" s="9">
        <v>30.8</v>
      </c>
      <c r="F43" s="9">
        <v>15.5</v>
      </c>
      <c r="G43" s="9">
        <v>49</v>
      </c>
      <c r="H43" s="9">
        <v>3400</v>
      </c>
      <c r="I43" s="9">
        <v>400</v>
      </c>
      <c r="J43" s="9" t="s">
        <v>15</v>
      </c>
      <c r="K43" s="30">
        <v>0.3</v>
      </c>
      <c r="L43" s="29"/>
    </row>
    <row r="44" s="1" customFormat="1" ht="30" spans="1:12">
      <c r="A44" s="9">
        <v>39</v>
      </c>
      <c r="B44" s="9" t="s">
        <v>14</v>
      </c>
      <c r="C44" s="11">
        <v>1</v>
      </c>
      <c r="D44" s="9">
        <v>53</v>
      </c>
      <c r="E44" s="9">
        <v>52.2</v>
      </c>
      <c r="F44" s="9">
        <v>22</v>
      </c>
      <c r="G44" s="9">
        <v>69</v>
      </c>
      <c r="H44" s="9" t="s">
        <v>19</v>
      </c>
      <c r="I44" s="9">
        <v>500</v>
      </c>
      <c r="J44" s="19" t="s">
        <v>20</v>
      </c>
      <c r="K44" s="30">
        <v>0.5</v>
      </c>
      <c r="L44" s="29"/>
    </row>
    <row r="45" s="1" customFormat="1" ht="30" spans="1:12">
      <c r="A45" s="12">
        <v>40</v>
      </c>
      <c r="B45" s="12" t="s">
        <v>14</v>
      </c>
      <c r="C45" s="13">
        <v>1</v>
      </c>
      <c r="D45" s="12">
        <v>63</v>
      </c>
      <c r="E45" s="12">
        <v>60</v>
      </c>
      <c r="F45" s="12">
        <v>22</v>
      </c>
      <c r="G45" s="12">
        <v>69</v>
      </c>
      <c r="H45" s="12" t="s">
        <v>21</v>
      </c>
      <c r="I45" s="12">
        <v>500</v>
      </c>
      <c r="J45" s="33" t="s">
        <v>20</v>
      </c>
      <c r="K45" s="34">
        <v>0.6</v>
      </c>
      <c r="L45" s="35" t="s">
        <v>22</v>
      </c>
    </row>
    <row r="46" s="1" customFormat="1" ht="30" spans="1:12">
      <c r="A46" s="9">
        <v>41</v>
      </c>
      <c r="B46" s="9" t="s">
        <v>14</v>
      </c>
      <c r="C46" s="11">
        <v>1</v>
      </c>
      <c r="D46" s="9">
        <v>30.3</v>
      </c>
      <c r="E46" s="9">
        <v>28.6</v>
      </c>
      <c r="F46" s="9">
        <v>11</v>
      </c>
      <c r="G46" s="9">
        <v>62</v>
      </c>
      <c r="H46" s="9" t="s">
        <v>23</v>
      </c>
      <c r="I46" s="9">
        <v>500</v>
      </c>
      <c r="J46" s="19" t="s">
        <v>20</v>
      </c>
      <c r="K46" s="30">
        <v>0.2</v>
      </c>
      <c r="L46" s="29"/>
    </row>
    <row r="47" s="1" customFormat="1" ht="30" spans="1:12">
      <c r="A47" s="9">
        <v>42</v>
      </c>
      <c r="B47" s="9" t="s">
        <v>14</v>
      </c>
      <c r="C47" s="11">
        <v>1</v>
      </c>
      <c r="D47" s="9">
        <v>107</v>
      </c>
      <c r="E47" s="9">
        <v>109</v>
      </c>
      <c r="F47" s="9">
        <v>36.5</v>
      </c>
      <c r="G47" s="9">
        <v>69</v>
      </c>
      <c r="H47" s="9" t="s">
        <v>24</v>
      </c>
      <c r="I47" s="9">
        <v>500</v>
      </c>
      <c r="J47" s="19" t="s">
        <v>20</v>
      </c>
      <c r="K47" s="30">
        <v>0.7</v>
      </c>
      <c r="L47" s="29"/>
    </row>
    <row r="48" s="1" customFormat="1" ht="30" spans="1:12">
      <c r="A48" s="9">
        <v>43</v>
      </c>
      <c r="B48" s="9" t="s">
        <v>14</v>
      </c>
      <c r="C48" s="11">
        <v>1</v>
      </c>
      <c r="D48" s="9">
        <v>107</v>
      </c>
      <c r="E48" s="9">
        <v>109</v>
      </c>
      <c r="F48" s="9">
        <v>36.5</v>
      </c>
      <c r="G48" s="9">
        <v>69</v>
      </c>
      <c r="H48" s="9" t="s">
        <v>24</v>
      </c>
      <c r="I48" s="9">
        <v>500</v>
      </c>
      <c r="J48" s="19" t="s">
        <v>20</v>
      </c>
      <c r="K48" s="30">
        <v>0.7</v>
      </c>
      <c r="L48" s="29"/>
    </row>
    <row r="49" s="1" customFormat="1" ht="15.6" spans="1:12">
      <c r="A49" s="9">
        <v>44</v>
      </c>
      <c r="B49" s="9" t="s">
        <v>25</v>
      </c>
      <c r="C49" s="11">
        <v>1</v>
      </c>
      <c r="D49" s="14"/>
      <c r="E49" s="14"/>
      <c r="F49" s="14"/>
      <c r="G49" s="14">
        <v>31</v>
      </c>
      <c r="H49" s="14">
        <v>250</v>
      </c>
      <c r="I49" s="14">
        <v>75</v>
      </c>
      <c r="J49" s="20" t="s">
        <v>26</v>
      </c>
      <c r="K49" s="36">
        <v>1</v>
      </c>
      <c r="L49" s="29"/>
    </row>
    <row r="50" s="1" customFormat="1" ht="14.25" customHeight="1" spans="1:12">
      <c r="A50" s="9">
        <v>45</v>
      </c>
      <c r="B50" s="15"/>
      <c r="C50" s="16" t="s">
        <v>27</v>
      </c>
      <c r="D50" s="17"/>
      <c r="E50" s="17"/>
      <c r="F50" s="17"/>
      <c r="G50" s="17"/>
      <c r="H50" s="17"/>
      <c r="I50" s="17"/>
      <c r="J50" s="37"/>
      <c r="K50" s="38">
        <f>SUM(K6:K49)</f>
        <v>21</v>
      </c>
      <c r="L50" s="29"/>
    </row>
    <row r="51" ht="15" spans="1:11">
      <c r="A51" s="18" t="s">
        <v>3</v>
      </c>
      <c r="B51" s="18" t="s">
        <v>28</v>
      </c>
      <c r="C51" s="18" t="s">
        <v>29</v>
      </c>
      <c r="D51" s="18"/>
      <c r="E51" s="18"/>
      <c r="F51" s="18"/>
      <c r="G51" s="18"/>
      <c r="H51" s="18"/>
      <c r="I51" s="18"/>
      <c r="J51" s="18"/>
      <c r="K51" s="18" t="s">
        <v>13</v>
      </c>
    </row>
    <row r="52" ht="35" customHeight="1" spans="1:11">
      <c r="A52" s="19">
        <v>1</v>
      </c>
      <c r="B52" s="20" t="s">
        <v>30</v>
      </c>
      <c r="C52" s="21" t="s">
        <v>31</v>
      </c>
      <c r="D52" s="21"/>
      <c r="E52" s="21"/>
      <c r="F52" s="21"/>
      <c r="G52" s="21"/>
      <c r="H52" s="21"/>
      <c r="I52" s="21"/>
      <c r="J52" s="21"/>
      <c r="K52" s="39" t="s">
        <v>32</v>
      </c>
    </row>
    <row r="53" ht="42" customHeight="1" spans="1:11">
      <c r="A53" s="19"/>
      <c r="B53" s="20"/>
      <c r="C53" s="21" t="s">
        <v>33</v>
      </c>
      <c r="D53" s="21"/>
      <c r="E53" s="21"/>
      <c r="F53" s="21"/>
      <c r="G53" s="21"/>
      <c r="H53" s="21"/>
      <c r="I53" s="21"/>
      <c r="J53" s="21"/>
      <c r="K53" s="39" t="s">
        <v>34</v>
      </c>
    </row>
    <row r="54" ht="36" customHeight="1" spans="1:11">
      <c r="A54" s="19"/>
      <c r="B54" s="20"/>
      <c r="C54" s="21" t="s">
        <v>35</v>
      </c>
      <c r="D54" s="21"/>
      <c r="E54" s="21"/>
      <c r="F54" s="21"/>
      <c r="G54" s="21"/>
      <c r="H54" s="21"/>
      <c r="I54" s="21"/>
      <c r="J54" s="21"/>
      <c r="K54" s="39" t="s">
        <v>34</v>
      </c>
    </row>
    <row r="55" ht="35" customHeight="1" spans="1:11">
      <c r="A55" s="19"/>
      <c r="B55" s="20"/>
      <c r="C55" s="21" t="s">
        <v>36</v>
      </c>
      <c r="D55" s="21"/>
      <c r="E55" s="21"/>
      <c r="F55" s="21"/>
      <c r="G55" s="21"/>
      <c r="H55" s="21"/>
      <c r="I55" s="21"/>
      <c r="J55" s="21"/>
      <c r="K55" s="39" t="s">
        <v>34</v>
      </c>
    </row>
    <row r="56" ht="26.65" customHeight="1" spans="1:11">
      <c r="A56" s="19"/>
      <c r="B56" s="20"/>
      <c r="C56" s="21" t="s">
        <v>37</v>
      </c>
      <c r="D56" s="21"/>
      <c r="E56" s="21"/>
      <c r="F56" s="21"/>
      <c r="G56" s="21"/>
      <c r="H56" s="21"/>
      <c r="I56" s="21"/>
      <c r="J56" s="21"/>
      <c r="K56" s="39" t="s">
        <v>38</v>
      </c>
    </row>
    <row r="57" ht="32" customHeight="1" spans="1:11">
      <c r="A57" s="19"/>
      <c r="B57" s="20"/>
      <c r="C57" s="21" t="s">
        <v>39</v>
      </c>
      <c r="D57" s="21"/>
      <c r="E57" s="21"/>
      <c r="F57" s="21"/>
      <c r="G57" s="21"/>
      <c r="H57" s="21"/>
      <c r="I57" s="21"/>
      <c r="J57" s="21"/>
      <c r="K57" s="39" t="s">
        <v>32</v>
      </c>
    </row>
    <row r="58" s="3" customFormat="1" spans="1:13">
      <c r="A58" s="22"/>
      <c r="B58" s="23"/>
      <c r="C58" s="24" t="s">
        <v>40</v>
      </c>
      <c r="D58" s="25"/>
      <c r="E58" s="25"/>
      <c r="F58" s="25"/>
      <c r="G58" s="25"/>
      <c r="H58" s="25"/>
      <c r="I58" s="25"/>
      <c r="J58" s="40"/>
      <c r="K58" s="41">
        <v>11</v>
      </c>
      <c r="L58" s="42"/>
      <c r="M58" s="42"/>
    </row>
    <row r="59" ht="29.25" customHeight="1" spans="1:12">
      <c r="A59" s="26" t="s">
        <v>41</v>
      </c>
      <c r="B59" s="26"/>
      <c r="C59" s="26"/>
      <c r="D59" s="26"/>
      <c r="E59" s="26"/>
      <c r="F59" s="26"/>
      <c r="G59" s="26"/>
      <c r="H59" s="26"/>
      <c r="I59" s="26"/>
      <c r="J59" s="26"/>
      <c r="K59" s="26"/>
      <c r="L59" s="43"/>
    </row>
    <row r="60" ht="39.4" customHeight="1" spans="1:12">
      <c r="A60" s="27" t="s">
        <v>42</v>
      </c>
      <c r="B60" s="21" t="s">
        <v>43</v>
      </c>
      <c r="C60" s="28" t="s">
        <v>44</v>
      </c>
      <c r="D60" s="28"/>
      <c r="E60" s="28"/>
      <c r="F60" s="28"/>
      <c r="G60" s="28"/>
      <c r="H60" s="28"/>
      <c r="I60" s="28"/>
      <c r="J60" s="28"/>
      <c r="K60" s="28"/>
      <c r="L60" s="43"/>
    </row>
    <row r="61" ht="41.25" customHeight="1" spans="1:12">
      <c r="A61" s="27"/>
      <c r="B61" s="21" t="s">
        <v>45</v>
      </c>
      <c r="C61" s="28" t="s">
        <v>46</v>
      </c>
      <c r="D61" s="28"/>
      <c r="E61" s="28"/>
      <c r="F61" s="28"/>
      <c r="G61" s="28"/>
      <c r="H61" s="28"/>
      <c r="I61" s="28"/>
      <c r="J61" s="28"/>
      <c r="K61" s="28"/>
      <c r="L61" s="43"/>
    </row>
    <row r="62" ht="29.25" customHeight="1" spans="1:12">
      <c r="A62" s="27"/>
      <c r="B62" s="21" t="s">
        <v>47</v>
      </c>
      <c r="C62" s="28" t="s">
        <v>48</v>
      </c>
      <c r="D62" s="28"/>
      <c r="E62" s="28"/>
      <c r="F62" s="28"/>
      <c r="G62" s="28"/>
      <c r="H62" s="28"/>
      <c r="I62" s="28"/>
      <c r="J62" s="28"/>
      <c r="K62" s="28"/>
      <c r="L62" s="43"/>
    </row>
    <row r="63" ht="29.25" customHeight="1" spans="1:12">
      <c r="A63" s="27"/>
      <c r="B63" s="21" t="s">
        <v>49</v>
      </c>
      <c r="C63" s="28" t="s">
        <v>50</v>
      </c>
      <c r="D63" s="28"/>
      <c r="E63" s="28"/>
      <c r="F63" s="28"/>
      <c r="G63" s="28"/>
      <c r="H63" s="28"/>
      <c r="I63" s="28"/>
      <c r="J63" s="28"/>
      <c r="K63" s="28"/>
      <c r="L63" s="43"/>
    </row>
    <row r="64" ht="29.25" customHeight="1" spans="1:12">
      <c r="A64" s="27"/>
      <c r="B64" s="21" t="s">
        <v>51</v>
      </c>
      <c r="C64" s="28" t="s">
        <v>52</v>
      </c>
      <c r="D64" s="28"/>
      <c r="E64" s="28"/>
      <c r="F64" s="28"/>
      <c r="G64" s="28"/>
      <c r="H64" s="28"/>
      <c r="I64" s="28"/>
      <c r="J64" s="28"/>
      <c r="K64" s="28"/>
      <c r="L64" s="43"/>
    </row>
    <row r="65" ht="29.25" customHeight="1" spans="1:12">
      <c r="A65" s="27"/>
      <c r="B65" s="21" t="s">
        <v>53</v>
      </c>
      <c r="C65" s="28" t="s">
        <v>54</v>
      </c>
      <c r="D65" s="28"/>
      <c r="E65" s="28"/>
      <c r="F65" s="28"/>
      <c r="G65" s="28"/>
      <c r="H65" s="28"/>
      <c r="I65" s="28"/>
      <c r="J65" s="28"/>
      <c r="K65" s="28"/>
      <c r="L65" s="43"/>
    </row>
    <row r="66" ht="24.75" customHeight="1" spans="1:12">
      <c r="A66" s="44" t="s">
        <v>3</v>
      </c>
      <c r="B66" s="44" t="s">
        <v>55</v>
      </c>
      <c r="C66" s="44" t="s">
        <v>56</v>
      </c>
      <c r="D66" s="44" t="s">
        <v>57</v>
      </c>
      <c r="E66" s="44" t="s">
        <v>5</v>
      </c>
      <c r="F66" s="44" t="s">
        <v>58</v>
      </c>
      <c r="G66" s="49"/>
      <c r="H66" s="49"/>
      <c r="I66" s="49"/>
      <c r="J66" s="49"/>
      <c r="K66" s="49"/>
      <c r="L66" s="43"/>
    </row>
    <row r="67" ht="15" spans="1:12">
      <c r="A67" s="20">
        <v>1</v>
      </c>
      <c r="B67" s="45" t="s">
        <v>59</v>
      </c>
      <c r="C67" s="45" t="s">
        <v>60</v>
      </c>
      <c r="D67" s="45" t="s">
        <v>61</v>
      </c>
      <c r="E67" s="45">
        <v>15</v>
      </c>
      <c r="F67" s="50"/>
      <c r="G67" s="51"/>
      <c r="H67" s="51"/>
      <c r="I67" s="51"/>
      <c r="J67" s="51"/>
      <c r="K67" s="51"/>
      <c r="L67" s="43"/>
    </row>
    <row r="68" ht="15" spans="1:12">
      <c r="A68" s="20">
        <v>2</v>
      </c>
      <c r="B68" s="45" t="s">
        <v>62</v>
      </c>
      <c r="C68" s="45" t="s">
        <v>63</v>
      </c>
      <c r="D68" s="45" t="s">
        <v>64</v>
      </c>
      <c r="E68" s="52">
        <v>1</v>
      </c>
      <c r="F68" s="50"/>
      <c r="G68" s="51"/>
      <c r="H68" s="51"/>
      <c r="I68" s="51"/>
      <c r="J68" s="51"/>
      <c r="K68" s="51"/>
      <c r="L68" s="43"/>
    </row>
    <row r="69" ht="15" spans="1:12">
      <c r="A69" s="20">
        <v>3</v>
      </c>
      <c r="B69" s="45" t="s">
        <v>65</v>
      </c>
      <c r="C69" s="45" t="s">
        <v>66</v>
      </c>
      <c r="D69" s="45" t="s">
        <v>67</v>
      </c>
      <c r="E69" s="46">
        <v>158.4</v>
      </c>
      <c r="F69" s="50"/>
      <c r="G69" s="51"/>
      <c r="H69" s="51"/>
      <c r="I69" s="51"/>
      <c r="J69" s="51"/>
      <c r="K69" s="51"/>
      <c r="L69" s="43"/>
    </row>
    <row r="70" ht="15" spans="1:12">
      <c r="A70" s="20">
        <v>4</v>
      </c>
      <c r="B70" s="45" t="s">
        <v>65</v>
      </c>
      <c r="C70" s="45" t="s">
        <v>68</v>
      </c>
      <c r="D70" s="45" t="s">
        <v>67</v>
      </c>
      <c r="E70" s="46">
        <v>270.9</v>
      </c>
      <c r="F70" s="50"/>
      <c r="G70" s="51"/>
      <c r="H70" s="51"/>
      <c r="I70" s="51"/>
      <c r="J70" s="51"/>
      <c r="K70" s="51"/>
      <c r="L70" s="43"/>
    </row>
    <row r="71" ht="15" spans="1:12">
      <c r="A71" s="20">
        <v>5</v>
      </c>
      <c r="B71" s="45" t="s">
        <v>65</v>
      </c>
      <c r="C71" s="45" t="s">
        <v>69</v>
      </c>
      <c r="D71" s="45" t="s">
        <v>67</v>
      </c>
      <c r="E71" s="46">
        <v>299.7</v>
      </c>
      <c r="F71" s="50"/>
      <c r="G71" s="51"/>
      <c r="H71" s="51"/>
      <c r="I71" s="51"/>
      <c r="J71" s="51"/>
      <c r="K71" s="51"/>
      <c r="L71" s="43"/>
    </row>
    <row r="72" ht="15" spans="1:12">
      <c r="A72" s="20">
        <v>6</v>
      </c>
      <c r="B72" s="45" t="s">
        <v>65</v>
      </c>
      <c r="C72" s="45" t="s">
        <v>70</v>
      </c>
      <c r="D72" s="45" t="s">
        <v>67</v>
      </c>
      <c r="E72" s="46">
        <v>701.1</v>
      </c>
      <c r="F72" s="50"/>
      <c r="G72" s="51"/>
      <c r="H72" s="51"/>
      <c r="I72" s="51"/>
      <c r="J72" s="51"/>
      <c r="K72" s="51"/>
      <c r="L72" s="43"/>
    </row>
    <row r="73" ht="15" spans="1:12">
      <c r="A73" s="20">
        <v>7</v>
      </c>
      <c r="B73" s="45" t="s">
        <v>65</v>
      </c>
      <c r="C73" s="45" t="s">
        <v>71</v>
      </c>
      <c r="D73" s="45" t="s">
        <v>67</v>
      </c>
      <c r="E73" s="46">
        <v>108.9</v>
      </c>
      <c r="F73" s="50"/>
      <c r="G73" s="51"/>
      <c r="H73" s="51"/>
      <c r="I73" s="51"/>
      <c r="J73" s="51"/>
      <c r="K73" s="51"/>
      <c r="L73" s="43"/>
    </row>
    <row r="74" ht="15" spans="1:12">
      <c r="A74" s="20">
        <v>8</v>
      </c>
      <c r="B74" s="45" t="s">
        <v>65</v>
      </c>
      <c r="C74" s="45" t="s">
        <v>72</v>
      </c>
      <c r="D74" s="45" t="s">
        <v>67</v>
      </c>
      <c r="E74" s="46">
        <v>30.6</v>
      </c>
      <c r="F74" s="50"/>
      <c r="G74" s="51"/>
      <c r="H74" s="51"/>
      <c r="I74" s="51"/>
      <c r="J74" s="51"/>
      <c r="K74" s="51"/>
      <c r="L74" s="43"/>
    </row>
    <row r="75" ht="15" spans="1:12">
      <c r="A75" s="20">
        <v>9</v>
      </c>
      <c r="B75" s="45" t="s">
        <v>65</v>
      </c>
      <c r="C75" s="45" t="s">
        <v>73</v>
      </c>
      <c r="D75" s="45" t="s">
        <v>67</v>
      </c>
      <c r="E75" s="46">
        <v>497.7</v>
      </c>
      <c r="F75" s="50"/>
      <c r="G75" s="51"/>
      <c r="H75" s="51"/>
      <c r="I75" s="51"/>
      <c r="J75" s="51"/>
      <c r="K75" s="51"/>
      <c r="L75" s="43"/>
    </row>
    <row r="76" ht="15" spans="1:12">
      <c r="A76" s="20">
        <v>10</v>
      </c>
      <c r="B76" s="45" t="s">
        <v>65</v>
      </c>
      <c r="C76" s="45" t="s">
        <v>74</v>
      </c>
      <c r="D76" s="45" t="s">
        <v>67</v>
      </c>
      <c r="E76" s="46">
        <v>338.4</v>
      </c>
      <c r="F76" s="50"/>
      <c r="G76" s="51"/>
      <c r="H76" s="51"/>
      <c r="I76" s="51"/>
      <c r="J76" s="51"/>
      <c r="K76" s="51"/>
      <c r="L76" s="43"/>
    </row>
    <row r="77" ht="15" spans="1:12">
      <c r="A77" s="20">
        <v>11</v>
      </c>
      <c r="B77" s="45" t="s">
        <v>65</v>
      </c>
      <c r="C77" s="45" t="s">
        <v>75</v>
      </c>
      <c r="D77" s="45" t="s">
        <v>67</v>
      </c>
      <c r="E77" s="46">
        <v>254.7</v>
      </c>
      <c r="F77" s="50"/>
      <c r="G77" s="51"/>
      <c r="H77" s="51"/>
      <c r="I77" s="51"/>
      <c r="J77" s="51"/>
      <c r="K77" s="51"/>
      <c r="L77" s="43"/>
    </row>
    <row r="78" ht="15" spans="1:12">
      <c r="A78" s="20">
        <v>12</v>
      </c>
      <c r="B78" s="45" t="s">
        <v>65</v>
      </c>
      <c r="C78" s="45" t="s">
        <v>76</v>
      </c>
      <c r="D78" s="45" t="s">
        <v>67</v>
      </c>
      <c r="E78" s="46">
        <v>99.9</v>
      </c>
      <c r="F78" s="50"/>
      <c r="G78" s="51"/>
      <c r="H78" s="51"/>
      <c r="I78" s="51"/>
      <c r="J78" s="51"/>
      <c r="K78" s="51"/>
      <c r="L78" s="43"/>
    </row>
    <row r="79" ht="15" spans="1:12">
      <c r="A79" s="20">
        <v>13</v>
      </c>
      <c r="B79" s="45" t="s">
        <v>77</v>
      </c>
      <c r="C79" s="45" t="s">
        <v>78</v>
      </c>
      <c r="D79" s="45" t="s">
        <v>67</v>
      </c>
      <c r="E79" s="46">
        <f t="shared" ref="E79:E88" si="0">E69</f>
        <v>158.4</v>
      </c>
      <c r="F79" s="50"/>
      <c r="G79" s="51"/>
      <c r="H79" s="51"/>
      <c r="I79" s="51"/>
      <c r="J79" s="51"/>
      <c r="K79" s="51"/>
      <c r="L79" s="43"/>
    </row>
    <row r="80" ht="15" spans="1:12">
      <c r="A80" s="20">
        <v>14</v>
      </c>
      <c r="B80" s="45" t="s">
        <v>77</v>
      </c>
      <c r="C80" s="45" t="s">
        <v>79</v>
      </c>
      <c r="D80" s="45" t="s">
        <v>67</v>
      </c>
      <c r="E80" s="46">
        <f t="shared" si="0"/>
        <v>270.9</v>
      </c>
      <c r="F80" s="50"/>
      <c r="G80" s="51"/>
      <c r="H80" s="51"/>
      <c r="I80" s="51"/>
      <c r="J80" s="51"/>
      <c r="K80" s="51"/>
      <c r="L80" s="43"/>
    </row>
    <row r="81" ht="15" spans="1:12">
      <c r="A81" s="20">
        <v>15</v>
      </c>
      <c r="B81" s="45" t="s">
        <v>77</v>
      </c>
      <c r="C81" s="45" t="s">
        <v>80</v>
      </c>
      <c r="D81" s="45" t="s">
        <v>67</v>
      </c>
      <c r="E81" s="46">
        <f t="shared" si="0"/>
        <v>299.7</v>
      </c>
      <c r="F81" s="50"/>
      <c r="G81" s="51"/>
      <c r="H81" s="51"/>
      <c r="I81" s="51"/>
      <c r="J81" s="51"/>
      <c r="K81" s="51"/>
      <c r="L81" s="43"/>
    </row>
    <row r="82" ht="15" spans="1:12">
      <c r="A82" s="20">
        <v>16</v>
      </c>
      <c r="B82" s="45" t="s">
        <v>77</v>
      </c>
      <c r="C82" s="45" t="s">
        <v>81</v>
      </c>
      <c r="D82" s="45" t="s">
        <v>67</v>
      </c>
      <c r="E82" s="46">
        <f t="shared" si="0"/>
        <v>701.1</v>
      </c>
      <c r="F82" s="50"/>
      <c r="G82" s="51"/>
      <c r="H82" s="51"/>
      <c r="I82" s="51"/>
      <c r="J82" s="51"/>
      <c r="K82" s="51"/>
      <c r="L82" s="43"/>
    </row>
    <row r="83" ht="15" spans="1:12">
      <c r="A83" s="20">
        <v>17</v>
      </c>
      <c r="B83" s="45" t="s">
        <v>77</v>
      </c>
      <c r="C83" s="45" t="s">
        <v>82</v>
      </c>
      <c r="D83" s="45" t="s">
        <v>67</v>
      </c>
      <c r="E83" s="46">
        <f t="shared" si="0"/>
        <v>108.9</v>
      </c>
      <c r="F83" s="50"/>
      <c r="G83" s="51"/>
      <c r="H83" s="51"/>
      <c r="I83" s="51"/>
      <c r="J83" s="51"/>
      <c r="K83" s="51"/>
      <c r="L83" s="43"/>
    </row>
    <row r="84" ht="15" spans="1:12">
      <c r="A84" s="20">
        <v>18</v>
      </c>
      <c r="B84" s="45" t="s">
        <v>77</v>
      </c>
      <c r="C84" s="45" t="s">
        <v>83</v>
      </c>
      <c r="D84" s="45" t="s">
        <v>67</v>
      </c>
      <c r="E84" s="46">
        <f t="shared" si="0"/>
        <v>30.6</v>
      </c>
      <c r="F84" s="50"/>
      <c r="G84" s="51"/>
      <c r="H84" s="51"/>
      <c r="I84" s="51"/>
      <c r="J84" s="51"/>
      <c r="K84" s="51"/>
      <c r="L84" s="43"/>
    </row>
    <row r="85" ht="15" spans="1:12">
      <c r="A85" s="20">
        <v>19</v>
      </c>
      <c r="B85" s="45" t="s">
        <v>77</v>
      </c>
      <c r="C85" s="45" t="s">
        <v>84</v>
      </c>
      <c r="D85" s="45" t="s">
        <v>67</v>
      </c>
      <c r="E85" s="46">
        <f t="shared" si="0"/>
        <v>497.7</v>
      </c>
      <c r="F85" s="50"/>
      <c r="G85" s="51"/>
      <c r="H85" s="51"/>
      <c r="I85" s="51"/>
      <c r="J85" s="51"/>
      <c r="K85" s="51"/>
      <c r="L85" s="43"/>
    </row>
    <row r="86" ht="15" spans="1:12">
      <c r="A86" s="20">
        <v>20</v>
      </c>
      <c r="B86" s="45" t="s">
        <v>77</v>
      </c>
      <c r="C86" s="45" t="s">
        <v>85</v>
      </c>
      <c r="D86" s="45" t="s">
        <v>67</v>
      </c>
      <c r="E86" s="46">
        <f t="shared" si="0"/>
        <v>338.4</v>
      </c>
      <c r="F86" s="50"/>
      <c r="G86" s="51"/>
      <c r="H86" s="51"/>
      <c r="I86" s="51"/>
      <c r="J86" s="51"/>
      <c r="K86" s="51"/>
      <c r="L86" s="43"/>
    </row>
    <row r="87" ht="15" spans="1:12">
      <c r="A87" s="20">
        <v>21</v>
      </c>
      <c r="B87" s="45" t="s">
        <v>77</v>
      </c>
      <c r="C87" s="45" t="s">
        <v>86</v>
      </c>
      <c r="D87" s="45" t="s">
        <v>67</v>
      </c>
      <c r="E87" s="46">
        <f t="shared" si="0"/>
        <v>254.7</v>
      </c>
      <c r="F87" s="50"/>
      <c r="G87" s="51"/>
      <c r="H87" s="51"/>
      <c r="I87" s="51"/>
      <c r="J87" s="51"/>
      <c r="K87" s="51"/>
      <c r="L87" s="43"/>
    </row>
    <row r="88" ht="15" spans="1:12">
      <c r="A88" s="20">
        <v>22</v>
      </c>
      <c r="B88" s="45" t="s">
        <v>77</v>
      </c>
      <c r="C88" s="45" t="s">
        <v>87</v>
      </c>
      <c r="D88" s="45" t="s">
        <v>67</v>
      </c>
      <c r="E88" s="46">
        <f t="shared" si="0"/>
        <v>99.9</v>
      </c>
      <c r="F88" s="50"/>
      <c r="G88" s="51"/>
      <c r="H88" s="51"/>
      <c r="I88" s="51"/>
      <c r="J88" s="51"/>
      <c r="K88" s="51"/>
      <c r="L88" s="43"/>
    </row>
    <row r="89" ht="15" spans="1:12">
      <c r="A89" s="20">
        <v>23</v>
      </c>
      <c r="B89" s="45" t="s">
        <v>88</v>
      </c>
      <c r="C89" s="45" t="s">
        <v>89</v>
      </c>
      <c r="D89" s="45" t="s">
        <v>90</v>
      </c>
      <c r="E89" s="46">
        <v>342</v>
      </c>
      <c r="F89" s="50"/>
      <c r="G89" s="51"/>
      <c r="H89" s="51"/>
      <c r="I89" s="51"/>
      <c r="J89" s="51"/>
      <c r="K89" s="51"/>
      <c r="L89" s="43"/>
    </row>
    <row r="90" ht="15" spans="1:12">
      <c r="A90" s="20">
        <v>24</v>
      </c>
      <c r="B90" s="45" t="s">
        <v>91</v>
      </c>
      <c r="C90" s="45" t="s">
        <v>92</v>
      </c>
      <c r="D90" s="45" t="s">
        <v>67</v>
      </c>
      <c r="E90" s="46">
        <v>120</v>
      </c>
      <c r="F90" s="50"/>
      <c r="G90" s="51"/>
      <c r="H90" s="51"/>
      <c r="I90" s="51"/>
      <c r="J90" s="51"/>
      <c r="K90" s="51"/>
      <c r="L90" s="43"/>
    </row>
    <row r="91" ht="15" spans="1:12">
      <c r="A91" s="20">
        <v>25</v>
      </c>
      <c r="B91" s="45" t="s">
        <v>91</v>
      </c>
      <c r="C91" s="45" t="s">
        <v>93</v>
      </c>
      <c r="D91" s="45" t="s">
        <v>67</v>
      </c>
      <c r="E91" s="46">
        <v>140</v>
      </c>
      <c r="F91" s="50"/>
      <c r="G91" s="51"/>
      <c r="H91" s="51"/>
      <c r="I91" s="51"/>
      <c r="J91" s="51"/>
      <c r="K91" s="51"/>
      <c r="L91" s="43"/>
    </row>
    <row r="92" ht="15" spans="1:12">
      <c r="A92" s="20">
        <v>26</v>
      </c>
      <c r="B92" s="45" t="s">
        <v>94</v>
      </c>
      <c r="C92" s="45" t="s">
        <v>95</v>
      </c>
      <c r="D92" s="45" t="s">
        <v>67</v>
      </c>
      <c r="E92" s="46">
        <f>E90</f>
        <v>120</v>
      </c>
      <c r="F92" s="50"/>
      <c r="G92" s="51"/>
      <c r="H92" s="51"/>
      <c r="I92" s="51"/>
      <c r="J92" s="51"/>
      <c r="K92" s="51"/>
      <c r="L92" s="43"/>
    </row>
    <row r="93" ht="15" spans="1:12">
      <c r="A93" s="20">
        <v>27</v>
      </c>
      <c r="B93" s="45" t="s">
        <v>94</v>
      </c>
      <c r="C93" s="45" t="s">
        <v>96</v>
      </c>
      <c r="D93" s="45" t="s">
        <v>67</v>
      </c>
      <c r="E93" s="46">
        <f>E91</f>
        <v>140</v>
      </c>
      <c r="F93" s="50"/>
      <c r="G93" s="51"/>
      <c r="H93" s="51"/>
      <c r="I93" s="51"/>
      <c r="J93" s="51"/>
      <c r="K93" s="51"/>
      <c r="L93" s="43"/>
    </row>
    <row r="94" ht="15" spans="1:12">
      <c r="A94" s="20">
        <v>28</v>
      </c>
      <c r="B94" s="45" t="s">
        <v>97</v>
      </c>
      <c r="C94" s="45" t="s">
        <v>98</v>
      </c>
      <c r="D94" s="45" t="s">
        <v>99</v>
      </c>
      <c r="E94" s="46">
        <v>300</v>
      </c>
      <c r="F94" s="50"/>
      <c r="G94" s="51"/>
      <c r="H94" s="51"/>
      <c r="I94" s="51"/>
      <c r="J94" s="51"/>
      <c r="K94" s="51"/>
      <c r="L94" s="43"/>
    </row>
    <row r="95" ht="15" spans="1:12">
      <c r="A95" s="20">
        <v>29</v>
      </c>
      <c r="B95" s="45" t="s">
        <v>100</v>
      </c>
      <c r="C95" s="45" t="s">
        <v>89</v>
      </c>
      <c r="D95" s="45" t="s">
        <v>90</v>
      </c>
      <c r="E95" s="46">
        <v>43</v>
      </c>
      <c r="F95" s="50"/>
      <c r="G95" s="51"/>
      <c r="H95" s="51"/>
      <c r="I95" s="51"/>
      <c r="J95" s="51"/>
      <c r="K95" s="51"/>
      <c r="L95" s="43"/>
    </row>
    <row r="96" ht="15" spans="1:12">
      <c r="A96" s="20">
        <v>30</v>
      </c>
      <c r="B96" s="45" t="s">
        <v>101</v>
      </c>
      <c r="C96" s="45" t="s">
        <v>102</v>
      </c>
      <c r="D96" s="45" t="s">
        <v>67</v>
      </c>
      <c r="E96" s="46">
        <f>41*4</f>
        <v>164</v>
      </c>
      <c r="F96" s="50"/>
      <c r="G96" s="51"/>
      <c r="H96" s="51"/>
      <c r="I96" s="51"/>
      <c r="J96" s="51"/>
      <c r="K96" s="51"/>
      <c r="L96" s="43"/>
    </row>
    <row r="97" ht="15" spans="1:12">
      <c r="A97" s="20">
        <v>31</v>
      </c>
      <c r="B97" s="45" t="s">
        <v>103</v>
      </c>
      <c r="C97" s="45" t="s">
        <v>102</v>
      </c>
      <c r="D97" s="45" t="s">
        <v>67</v>
      </c>
      <c r="E97" s="46">
        <v>1500</v>
      </c>
      <c r="F97" s="50"/>
      <c r="G97" s="51"/>
      <c r="H97" s="51"/>
      <c r="I97" s="51"/>
      <c r="J97" s="51"/>
      <c r="K97" s="51"/>
      <c r="L97" s="43"/>
    </row>
    <row r="98" ht="15" spans="1:12">
      <c r="A98" s="20">
        <v>32</v>
      </c>
      <c r="B98" s="45" t="s">
        <v>103</v>
      </c>
      <c r="C98" s="45" t="s">
        <v>104</v>
      </c>
      <c r="D98" s="45" t="s">
        <v>67</v>
      </c>
      <c r="E98" s="46">
        <v>1500</v>
      </c>
      <c r="F98" s="50"/>
      <c r="G98" s="51"/>
      <c r="H98" s="51"/>
      <c r="I98" s="51"/>
      <c r="J98" s="51"/>
      <c r="K98" s="51"/>
      <c r="L98" s="43"/>
    </row>
    <row r="99" ht="15" spans="1:12">
      <c r="A99" s="20">
        <v>33</v>
      </c>
      <c r="B99" s="45" t="s">
        <v>105</v>
      </c>
      <c r="C99" s="45" t="s">
        <v>106</v>
      </c>
      <c r="D99" s="45" t="s">
        <v>67</v>
      </c>
      <c r="E99" s="46">
        <v>1500</v>
      </c>
      <c r="F99" s="50"/>
      <c r="G99" s="51"/>
      <c r="H99" s="51"/>
      <c r="I99" s="51"/>
      <c r="J99" s="51"/>
      <c r="K99" s="51"/>
      <c r="L99" s="43"/>
    </row>
    <row r="100" ht="15" spans="1:12">
      <c r="A100" s="20">
        <v>34</v>
      </c>
      <c r="B100" s="45" t="s">
        <v>107</v>
      </c>
      <c r="C100" s="45" t="s">
        <v>108</v>
      </c>
      <c r="D100" s="45" t="s">
        <v>90</v>
      </c>
      <c r="E100" s="46">
        <v>23</v>
      </c>
      <c r="F100" s="50"/>
      <c r="G100" s="51"/>
      <c r="H100" s="51"/>
      <c r="I100" s="51"/>
      <c r="J100" s="51"/>
      <c r="K100" s="51"/>
      <c r="L100" s="43"/>
    </row>
    <row r="101" ht="15" spans="1:12">
      <c r="A101" s="20">
        <v>35</v>
      </c>
      <c r="B101" s="45" t="s">
        <v>107</v>
      </c>
      <c r="C101" s="45" t="s">
        <v>109</v>
      </c>
      <c r="D101" s="45" t="s">
        <v>90</v>
      </c>
      <c r="E101" s="46">
        <v>12</v>
      </c>
      <c r="F101" s="50"/>
      <c r="G101" s="51"/>
      <c r="H101" s="51"/>
      <c r="I101" s="51"/>
      <c r="J101" s="51"/>
      <c r="K101" s="51"/>
      <c r="L101" s="43"/>
    </row>
    <row r="102" ht="15" spans="1:12">
      <c r="A102" s="20">
        <v>36</v>
      </c>
      <c r="B102" s="45" t="s">
        <v>110</v>
      </c>
      <c r="C102" s="45" t="s">
        <v>111</v>
      </c>
      <c r="D102" s="45" t="s">
        <v>90</v>
      </c>
      <c r="E102" s="46">
        <v>35</v>
      </c>
      <c r="F102" s="50"/>
      <c r="G102" s="51"/>
      <c r="H102" s="51"/>
      <c r="I102" s="51"/>
      <c r="J102" s="51"/>
      <c r="K102" s="51"/>
      <c r="L102" s="43"/>
    </row>
    <row r="103" ht="15" spans="1:12">
      <c r="A103" s="20">
        <v>37</v>
      </c>
      <c r="B103" s="45" t="s">
        <v>110</v>
      </c>
      <c r="C103" s="45" t="s">
        <v>112</v>
      </c>
      <c r="D103" s="45" t="s">
        <v>90</v>
      </c>
      <c r="E103" s="46">
        <v>14</v>
      </c>
      <c r="F103" s="50"/>
      <c r="G103" s="51"/>
      <c r="H103" s="51"/>
      <c r="I103" s="51"/>
      <c r="J103" s="51"/>
      <c r="K103" s="51"/>
      <c r="L103" s="43"/>
    </row>
    <row r="104" ht="15" spans="1:12">
      <c r="A104" s="20">
        <v>38</v>
      </c>
      <c r="B104" s="45" t="s">
        <v>113</v>
      </c>
      <c r="C104" s="45" t="s">
        <v>114</v>
      </c>
      <c r="D104" s="45" t="s">
        <v>90</v>
      </c>
      <c r="E104" s="46">
        <v>9</v>
      </c>
      <c r="F104" s="50"/>
      <c r="G104" s="51"/>
      <c r="H104" s="51"/>
      <c r="I104" s="51"/>
      <c r="J104" s="51"/>
      <c r="K104" s="51"/>
      <c r="L104" s="43"/>
    </row>
    <row r="105" ht="15" spans="1:12">
      <c r="A105" s="20">
        <v>39</v>
      </c>
      <c r="B105" s="45" t="s">
        <v>113</v>
      </c>
      <c r="C105" s="45" t="s">
        <v>115</v>
      </c>
      <c r="D105" s="45" t="s">
        <v>90</v>
      </c>
      <c r="E105" s="46">
        <v>3</v>
      </c>
      <c r="F105" s="50"/>
      <c r="G105" s="51"/>
      <c r="H105" s="51"/>
      <c r="I105" s="51"/>
      <c r="J105" s="51"/>
      <c r="K105" s="51"/>
      <c r="L105" s="43"/>
    </row>
    <row r="106" ht="15" spans="1:12">
      <c r="A106" s="20">
        <v>40</v>
      </c>
      <c r="B106" s="45" t="s">
        <v>116</v>
      </c>
      <c r="C106" s="45" t="s">
        <v>117</v>
      </c>
      <c r="D106" s="45" t="s">
        <v>90</v>
      </c>
      <c r="E106" s="46">
        <v>16</v>
      </c>
      <c r="F106" s="50"/>
      <c r="G106" s="51"/>
      <c r="H106" s="51"/>
      <c r="I106" s="51"/>
      <c r="J106" s="51"/>
      <c r="K106" s="51"/>
      <c r="L106" s="43"/>
    </row>
    <row r="107" ht="15" spans="1:12">
      <c r="A107" s="20">
        <v>41</v>
      </c>
      <c r="B107" s="45" t="s">
        <v>116</v>
      </c>
      <c r="C107" s="45" t="s">
        <v>118</v>
      </c>
      <c r="D107" s="45" t="s">
        <v>90</v>
      </c>
      <c r="E107" s="46">
        <v>23</v>
      </c>
      <c r="F107" s="50"/>
      <c r="G107" s="51"/>
      <c r="H107" s="51"/>
      <c r="I107" s="51"/>
      <c r="J107" s="51"/>
      <c r="K107" s="51"/>
      <c r="L107" s="43"/>
    </row>
    <row r="108" ht="15" spans="1:12">
      <c r="A108" s="20">
        <v>42</v>
      </c>
      <c r="B108" s="45" t="s">
        <v>119</v>
      </c>
      <c r="C108" s="45" t="s">
        <v>120</v>
      </c>
      <c r="D108" s="45" t="s">
        <v>121</v>
      </c>
      <c r="E108" s="46">
        <v>3800</v>
      </c>
      <c r="F108" s="50"/>
      <c r="G108" s="51"/>
      <c r="H108" s="51"/>
      <c r="I108" s="51"/>
      <c r="J108" s="51"/>
      <c r="K108" s="51"/>
      <c r="L108" s="43"/>
    </row>
    <row r="109" ht="15" spans="1:12">
      <c r="A109" s="20">
        <v>43</v>
      </c>
      <c r="B109" s="45" t="s">
        <v>122</v>
      </c>
      <c r="C109" s="45" t="s">
        <v>120</v>
      </c>
      <c r="D109" s="45" t="s">
        <v>123</v>
      </c>
      <c r="E109" s="46">
        <v>328</v>
      </c>
      <c r="F109" s="50"/>
      <c r="G109" s="51"/>
      <c r="H109" s="51"/>
      <c r="I109" s="51"/>
      <c r="J109" s="51"/>
      <c r="K109" s="51"/>
      <c r="L109" s="43"/>
    </row>
    <row r="110" ht="15" spans="1:12">
      <c r="A110" s="20">
        <v>44</v>
      </c>
      <c r="B110" s="45" t="s">
        <v>124</v>
      </c>
      <c r="C110" s="45" t="s">
        <v>106</v>
      </c>
      <c r="D110" s="45" t="s">
        <v>67</v>
      </c>
      <c r="E110" s="46">
        <v>82</v>
      </c>
      <c r="F110" s="50"/>
      <c r="G110" s="51"/>
      <c r="H110" s="51"/>
      <c r="I110" s="51"/>
      <c r="J110" s="51"/>
      <c r="K110" s="51"/>
      <c r="L110" s="43"/>
    </row>
    <row r="111" ht="15" spans="1:12">
      <c r="A111" s="20">
        <v>45</v>
      </c>
      <c r="B111" s="46" t="s">
        <v>125</v>
      </c>
      <c r="C111" s="46" t="s">
        <v>126</v>
      </c>
      <c r="D111" s="46" t="s">
        <v>67</v>
      </c>
      <c r="E111" s="46">
        <v>60</v>
      </c>
      <c r="F111" s="50"/>
      <c r="G111" s="51"/>
      <c r="H111" s="51"/>
      <c r="I111" s="51"/>
      <c r="J111" s="51"/>
      <c r="K111" s="51"/>
      <c r="L111" s="43"/>
    </row>
    <row r="112" ht="15" spans="1:12">
      <c r="A112" s="20">
        <v>46</v>
      </c>
      <c r="B112" s="46" t="s">
        <v>125</v>
      </c>
      <c r="C112" s="46" t="s">
        <v>127</v>
      </c>
      <c r="D112" s="46" t="s">
        <v>67</v>
      </c>
      <c r="E112" s="46">
        <v>80</v>
      </c>
      <c r="F112" s="50"/>
      <c r="G112" s="51"/>
      <c r="H112" s="51"/>
      <c r="I112" s="51"/>
      <c r="J112" s="51"/>
      <c r="K112" s="51"/>
      <c r="L112" s="43"/>
    </row>
    <row r="113" ht="15" spans="1:12">
      <c r="A113" s="20">
        <v>47</v>
      </c>
      <c r="B113" s="45" t="s">
        <v>128</v>
      </c>
      <c r="C113" s="45" t="s">
        <v>89</v>
      </c>
      <c r="D113" s="45" t="s">
        <v>67</v>
      </c>
      <c r="E113" s="46">
        <v>1500</v>
      </c>
      <c r="F113" s="50"/>
      <c r="G113" s="51"/>
      <c r="H113" s="51"/>
      <c r="I113" s="51"/>
      <c r="J113" s="51"/>
      <c r="K113" s="51"/>
      <c r="L113" s="43"/>
    </row>
    <row r="114" ht="15" spans="1:12">
      <c r="A114" s="20">
        <v>48</v>
      </c>
      <c r="B114" s="45" t="s">
        <v>129</v>
      </c>
      <c r="C114" s="45" t="s">
        <v>130</v>
      </c>
      <c r="D114" s="45" t="s">
        <v>61</v>
      </c>
      <c r="E114" s="46">
        <v>43</v>
      </c>
      <c r="F114" s="50"/>
      <c r="G114" s="51"/>
      <c r="H114" s="51"/>
      <c r="I114" s="51"/>
      <c r="J114" s="51"/>
      <c r="K114" s="51"/>
      <c r="L114" s="43"/>
    </row>
    <row r="115" ht="15" spans="1:12">
      <c r="A115" s="20">
        <v>49</v>
      </c>
      <c r="B115" s="45" t="s">
        <v>131</v>
      </c>
      <c r="C115" s="45" t="s">
        <v>130</v>
      </c>
      <c r="D115" s="45" t="s">
        <v>61</v>
      </c>
      <c r="E115" s="46">
        <v>43</v>
      </c>
      <c r="F115" s="50"/>
      <c r="G115" s="51"/>
      <c r="H115" s="51"/>
      <c r="I115" s="51"/>
      <c r="J115" s="51"/>
      <c r="K115" s="51"/>
      <c r="L115" s="43"/>
    </row>
    <row r="116" ht="15" spans="1:12">
      <c r="A116" s="20">
        <v>50</v>
      </c>
      <c r="B116" s="45" t="s">
        <v>132</v>
      </c>
      <c r="C116" s="45" t="s">
        <v>133</v>
      </c>
      <c r="D116" s="45" t="s">
        <v>67</v>
      </c>
      <c r="E116" s="46">
        <v>3200</v>
      </c>
      <c r="F116" s="50"/>
      <c r="G116" s="51"/>
      <c r="H116" s="51"/>
      <c r="I116" s="51"/>
      <c r="J116" s="51"/>
      <c r="K116" s="51"/>
      <c r="L116" s="43"/>
    </row>
    <row r="117" ht="15" spans="1:12">
      <c r="A117" s="20">
        <v>51</v>
      </c>
      <c r="B117" s="45" t="s">
        <v>134</v>
      </c>
      <c r="C117" s="45" t="s">
        <v>135</v>
      </c>
      <c r="D117" s="45" t="s">
        <v>67</v>
      </c>
      <c r="E117" s="46">
        <v>86</v>
      </c>
      <c r="F117" s="50"/>
      <c r="G117" s="51"/>
      <c r="H117" s="51"/>
      <c r="I117" s="51"/>
      <c r="J117" s="51"/>
      <c r="K117" s="51"/>
      <c r="L117" s="43"/>
    </row>
    <row r="118" ht="15" spans="1:12">
      <c r="A118" s="20">
        <v>52</v>
      </c>
      <c r="B118" s="45" t="s">
        <v>136</v>
      </c>
      <c r="C118" s="45" t="s">
        <v>120</v>
      </c>
      <c r="D118" s="45" t="s">
        <v>90</v>
      </c>
      <c r="E118" s="46">
        <v>43</v>
      </c>
      <c r="F118" s="50"/>
      <c r="G118" s="51"/>
      <c r="H118" s="51"/>
      <c r="I118" s="51"/>
      <c r="J118" s="51"/>
      <c r="K118" s="51"/>
      <c r="L118" s="43"/>
    </row>
    <row r="119" ht="15" spans="1:12">
      <c r="A119" s="20">
        <v>53</v>
      </c>
      <c r="B119" s="45" t="s">
        <v>137</v>
      </c>
      <c r="C119" s="45" t="s">
        <v>120</v>
      </c>
      <c r="D119" s="45" t="s">
        <v>90</v>
      </c>
      <c r="E119" s="46">
        <v>43</v>
      </c>
      <c r="F119" s="50"/>
      <c r="G119" s="51"/>
      <c r="H119" s="51"/>
      <c r="I119" s="51"/>
      <c r="J119" s="51"/>
      <c r="K119" s="51"/>
      <c r="L119" s="43"/>
    </row>
    <row r="120" ht="15" spans="1:12">
      <c r="A120" s="20">
        <v>54</v>
      </c>
      <c r="B120" s="45" t="s">
        <v>138</v>
      </c>
      <c r="C120" s="45" t="s">
        <v>120</v>
      </c>
      <c r="D120" s="45" t="s">
        <v>90</v>
      </c>
      <c r="E120" s="46">
        <f>E118+E119</f>
        <v>86</v>
      </c>
      <c r="F120" s="50"/>
      <c r="G120" s="51"/>
      <c r="H120" s="51"/>
      <c r="I120" s="51"/>
      <c r="J120" s="51"/>
      <c r="K120" s="51"/>
      <c r="L120" s="43"/>
    </row>
    <row r="121" ht="15" spans="1:12">
      <c r="A121" s="20">
        <v>55</v>
      </c>
      <c r="B121" s="45" t="s">
        <v>139</v>
      </c>
      <c r="C121" s="45" t="s">
        <v>120</v>
      </c>
      <c r="D121" s="45" t="s">
        <v>123</v>
      </c>
      <c r="E121" s="46">
        <v>43</v>
      </c>
      <c r="F121" s="50"/>
      <c r="G121" s="51"/>
      <c r="H121" s="51"/>
      <c r="I121" s="51"/>
      <c r="J121" s="51"/>
      <c r="K121" s="51"/>
      <c r="L121" s="43"/>
    </row>
    <row r="122" ht="15" spans="1:12">
      <c r="A122" s="20">
        <v>56</v>
      </c>
      <c r="B122" s="45" t="s">
        <v>140</v>
      </c>
      <c r="C122" s="45" t="s">
        <v>120</v>
      </c>
      <c r="D122" s="45" t="s">
        <v>61</v>
      </c>
      <c r="E122" s="46">
        <v>2</v>
      </c>
      <c r="F122" s="50"/>
      <c r="G122" s="51"/>
      <c r="H122" s="51"/>
      <c r="I122" s="51"/>
      <c r="J122" s="51"/>
      <c r="K122" s="51"/>
      <c r="L122" s="43"/>
    </row>
    <row r="123" ht="15" spans="1:12">
      <c r="A123" s="20">
        <v>57</v>
      </c>
      <c r="B123" s="45" t="s">
        <v>141</v>
      </c>
      <c r="C123" s="45" t="s">
        <v>120</v>
      </c>
      <c r="D123" s="45" t="s">
        <v>123</v>
      </c>
      <c r="E123" s="46">
        <v>43</v>
      </c>
      <c r="F123" s="50"/>
      <c r="G123" s="51"/>
      <c r="H123" s="51"/>
      <c r="I123" s="51"/>
      <c r="J123" s="51"/>
      <c r="K123" s="51"/>
      <c r="L123" s="43"/>
    </row>
    <row r="124" ht="15" spans="1:12">
      <c r="A124" s="20">
        <v>58</v>
      </c>
      <c r="B124" s="45" t="s">
        <v>142</v>
      </c>
      <c r="C124" s="45" t="s">
        <v>120</v>
      </c>
      <c r="D124" s="45" t="s">
        <v>64</v>
      </c>
      <c r="E124" s="46">
        <v>1</v>
      </c>
      <c r="F124" s="50"/>
      <c r="G124" s="51"/>
      <c r="H124" s="51"/>
      <c r="I124" s="51"/>
      <c r="J124" s="51"/>
      <c r="K124" s="51"/>
      <c r="L124" s="43"/>
    </row>
    <row r="125" s="4" customFormat="1" ht="42.75" customHeight="1" spans="1:13">
      <c r="A125" s="47" t="s">
        <v>143</v>
      </c>
      <c r="B125" s="47"/>
      <c r="C125" s="47"/>
      <c r="D125" s="47"/>
      <c r="E125" s="47"/>
      <c r="F125" s="47"/>
      <c r="G125" s="47"/>
      <c r="H125" s="47"/>
      <c r="I125" s="47"/>
      <c r="J125" s="47"/>
      <c r="K125" s="47"/>
      <c r="L125" s="53"/>
      <c r="M125" s="55"/>
    </row>
    <row r="126" ht="32.25" customHeight="1" spans="1:13">
      <c r="A126" s="26" t="s">
        <v>144</v>
      </c>
      <c r="B126" s="26"/>
      <c r="C126" s="26"/>
      <c r="D126" s="26"/>
      <c r="E126" s="26"/>
      <c r="F126" s="26"/>
      <c r="G126" s="26"/>
      <c r="H126" s="26"/>
      <c r="I126" s="26"/>
      <c r="J126" s="26"/>
      <c r="K126" s="26"/>
      <c r="L126" s="54"/>
      <c r="M126" s="5"/>
    </row>
    <row r="127" ht="57.75" customHeight="1" spans="1:13">
      <c r="A127" s="27" t="s">
        <v>145</v>
      </c>
      <c r="B127" s="21" t="s">
        <v>146</v>
      </c>
      <c r="C127" s="48" t="s">
        <v>147</v>
      </c>
      <c r="D127" s="48"/>
      <c r="E127" s="48"/>
      <c r="F127" s="48"/>
      <c r="G127" s="48"/>
      <c r="H127" s="48"/>
      <c r="I127" s="48"/>
      <c r="J127" s="48"/>
      <c r="K127" s="48"/>
      <c r="L127" s="54"/>
      <c r="M127" s="5"/>
    </row>
    <row r="128" ht="60.5" customHeight="1" spans="1:13">
      <c r="A128" s="27"/>
      <c r="B128" s="21" t="s">
        <v>148</v>
      </c>
      <c r="C128" s="48" t="s">
        <v>149</v>
      </c>
      <c r="D128" s="48"/>
      <c r="E128" s="48"/>
      <c r="F128" s="48"/>
      <c r="G128" s="48"/>
      <c r="H128" s="48"/>
      <c r="I128" s="48"/>
      <c r="J128" s="48"/>
      <c r="K128" s="48"/>
      <c r="L128" s="54"/>
      <c r="M128" s="5"/>
    </row>
    <row r="129" ht="37.5" customHeight="1" spans="1:13">
      <c r="A129" s="27"/>
      <c r="B129" s="21" t="s">
        <v>150</v>
      </c>
      <c r="C129" s="48" t="s">
        <v>151</v>
      </c>
      <c r="D129" s="48"/>
      <c r="E129" s="48"/>
      <c r="F129" s="48"/>
      <c r="G129" s="48"/>
      <c r="H129" s="48"/>
      <c r="I129" s="48"/>
      <c r="J129" s="48"/>
      <c r="K129" s="48"/>
      <c r="L129" s="54"/>
      <c r="M129" s="5"/>
    </row>
    <row r="130" ht="15" spans="1:13">
      <c r="A130" s="27"/>
      <c r="B130" s="21" t="s">
        <v>152</v>
      </c>
      <c r="C130" s="48" t="s">
        <v>153</v>
      </c>
      <c r="D130" s="48"/>
      <c r="E130" s="48"/>
      <c r="F130" s="48"/>
      <c r="G130" s="48"/>
      <c r="H130" s="48"/>
      <c r="I130" s="48"/>
      <c r="J130" s="48"/>
      <c r="K130" s="48"/>
      <c r="L130" s="54"/>
      <c r="M130" s="5"/>
    </row>
  </sheetData>
  <mergeCells count="32">
    <mergeCell ref="A1:K1"/>
    <mergeCell ref="A2:K2"/>
    <mergeCell ref="A3:K3"/>
    <mergeCell ref="C50:J50"/>
    <mergeCell ref="C51:J51"/>
    <mergeCell ref="C52:J52"/>
    <mergeCell ref="C53:J53"/>
    <mergeCell ref="C54:J54"/>
    <mergeCell ref="C55:J55"/>
    <mergeCell ref="C56:J56"/>
    <mergeCell ref="C57:J57"/>
    <mergeCell ref="C58:J58"/>
    <mergeCell ref="A59:K59"/>
    <mergeCell ref="C60:K60"/>
    <mergeCell ref="C61:K61"/>
    <mergeCell ref="C62:K62"/>
    <mergeCell ref="C63:K63"/>
    <mergeCell ref="C64:K64"/>
    <mergeCell ref="C65:K65"/>
    <mergeCell ref="A125:K125"/>
    <mergeCell ref="A126:K126"/>
    <mergeCell ref="C127:K127"/>
    <mergeCell ref="C128:K128"/>
    <mergeCell ref="C129:K129"/>
    <mergeCell ref="C130:K130"/>
    <mergeCell ref="A4:A5"/>
    <mergeCell ref="A52:A57"/>
    <mergeCell ref="A60:A65"/>
    <mergeCell ref="A127:A130"/>
    <mergeCell ref="B4:B5"/>
    <mergeCell ref="B52:B57"/>
    <mergeCell ref="C4:C5"/>
  </mergeCells>
  <pageMargins left="0.708661417322835" right="0.708661417322835" top="0.748031496062992" bottom="0.748031496062992" header="0.31496062992126" footer="0.31496062992126"/>
  <pageSetup paperSize="9" scale="63" fitToWidth="2" fitToHeight="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直膨机采购需求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李修辞</cp:lastModifiedBy>
  <dcterms:created xsi:type="dcterms:W3CDTF">2006-09-17T16:00:00Z</dcterms:created>
  <cp:lastPrinted>2024-11-14T06:27:00Z</cp:lastPrinted>
  <dcterms:modified xsi:type="dcterms:W3CDTF">2025-01-10T15:14:09Z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65CEDCCF7C6940FBA3857D101E67D59F_13</vt:lpwstr>
  </property>
  <property fmtid="{D5CDD505-2E9C-101B-9397-08002B2CF9AE}" pid="3" name="KSOProductBuildVer">
    <vt:lpwstr>2052-12.8.2.18605</vt:lpwstr>
  </property>
</Properties>
</file>