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$我的招标工作文件\【招投标文件】\6、政府采购 招标\招标文件\2024\广富林项目\2025年郊野公园维护项目\甲方修改\采购需求\"/>
    </mc:Choice>
  </mc:AlternateContent>
  <bookViews>
    <workbookView xWindow="0" yWindow="0" windowWidth="28800" windowHeight="12372" activeTab="2"/>
  </bookViews>
  <sheets>
    <sheet name="Sheet2" sheetId="3" r:id="rId1"/>
    <sheet name="包件1" sheetId="1" r:id="rId2"/>
    <sheet name="包件5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2" l="1"/>
  <c r="H19" i="2"/>
  <c r="I19" i="2" s="1"/>
  <c r="K19" i="2" s="1"/>
  <c r="H18" i="2"/>
  <c r="I18" i="2" s="1"/>
  <c r="K18" i="2" s="1"/>
  <c r="H17" i="2"/>
  <c r="I17" i="2" s="1"/>
  <c r="K17" i="2" s="1"/>
  <c r="I16" i="2"/>
  <c r="K16" i="2" s="1"/>
  <c r="H16" i="2"/>
  <c r="I15" i="2"/>
  <c r="K15" i="2" s="1"/>
  <c r="H15" i="2"/>
  <c r="I14" i="2"/>
  <c r="K14" i="2" s="1"/>
  <c r="H14" i="2"/>
  <c r="K13" i="2"/>
  <c r="I13" i="2"/>
  <c r="H13" i="2"/>
  <c r="H12" i="2"/>
  <c r="I12" i="2" s="1"/>
  <c r="K12" i="2" s="1"/>
  <c r="H11" i="2"/>
  <c r="I11" i="2" s="1"/>
  <c r="K11" i="2" s="1"/>
  <c r="H10" i="2"/>
  <c r="I10" i="2" s="1"/>
  <c r="K10" i="2" s="1"/>
  <c r="H9" i="2"/>
  <c r="I9" i="2" s="1"/>
  <c r="K9" i="2" s="1"/>
  <c r="I8" i="2"/>
  <c r="K8" i="2" s="1"/>
  <c r="H8" i="2"/>
  <c r="I7" i="2"/>
  <c r="K7" i="2" s="1"/>
  <c r="H7" i="2"/>
  <c r="H6" i="2"/>
  <c r="I6" i="2" s="1"/>
  <c r="K6" i="2" s="1"/>
  <c r="K5" i="2"/>
  <c r="I5" i="2"/>
  <c r="H5" i="2"/>
  <c r="H4" i="2"/>
  <c r="I4" i="2" s="1"/>
  <c r="K4" i="2" s="1"/>
  <c r="H3" i="2"/>
  <c r="H20" i="2" s="1"/>
  <c r="I3" i="2" l="1"/>
  <c r="I20" i="2" l="1"/>
  <c r="K20" i="2" s="1"/>
  <c r="K3" i="2"/>
  <c r="D5" i="1" l="1"/>
  <c r="G4" i="1"/>
  <c r="H4" i="1" s="1"/>
  <c r="G3" i="1"/>
  <c r="G5" i="1" l="1"/>
  <c r="H3" i="1"/>
  <c r="H5" i="1" s="1"/>
</calcChain>
</file>

<file path=xl/comments1.xml><?xml version="1.0" encoding="utf-8"?>
<comments xmlns="http://schemas.openxmlformats.org/spreadsheetml/2006/main">
  <authors>
    <author>微软用户</author>
  </authors>
  <commentList>
    <comment ref="D3" authorId="0" shapeId="0">
      <text>
        <r>
          <rPr>
            <b/>
            <sz val="10"/>
            <rFont val="宋体"/>
            <family val="3"/>
            <charset val="134"/>
          </rPr>
          <t>微软用户:</t>
        </r>
        <r>
          <rPr>
            <sz val="10"/>
            <rFont val="宋体"/>
            <family val="3"/>
            <charset val="134"/>
          </rPr>
          <t xml:space="preserve">
新城站1192平方、绿城路1100平方原一标段103182平方计：100890平方</t>
        </r>
      </text>
    </comment>
  </commentList>
</comments>
</file>

<file path=xl/sharedStrings.xml><?xml version="1.0" encoding="utf-8"?>
<sst xmlns="http://schemas.openxmlformats.org/spreadsheetml/2006/main" count="71" uniqueCount="58">
  <si>
    <t>序号</t>
  </si>
  <si>
    <t>绿地名称</t>
  </si>
  <si>
    <t>地点</t>
  </si>
  <si>
    <t>面积</t>
  </si>
  <si>
    <t>级别</t>
  </si>
  <si>
    <t>单位（元/平方米）</t>
  </si>
  <si>
    <t>养护经费（元）</t>
  </si>
  <si>
    <t>实际经费（11个月）</t>
  </si>
  <si>
    <t>备注</t>
  </si>
  <si>
    <t>绿地</t>
  </si>
  <si>
    <t>广富林郊野公园核心区</t>
  </si>
  <si>
    <t>林地</t>
  </si>
  <si>
    <t>近自然养护（3类）</t>
  </si>
  <si>
    <t>合计</t>
  </si>
  <si>
    <t>附件1：郊野公园绿化养护2025年清单报价</t>
    <phoneticPr fontId="10" type="noConversion"/>
  </si>
  <si>
    <t xml:space="preserve"> 2025年郊野公园保安服务 报价明细表</t>
    <phoneticPr fontId="12" type="noConversion"/>
  </si>
  <si>
    <t>区域名称</t>
  </si>
  <si>
    <t>范围</t>
  </si>
  <si>
    <t>岗位名称</t>
  </si>
  <si>
    <t>岗位安排</t>
  </si>
  <si>
    <t>岗位（8小时制）</t>
    <phoneticPr fontId="12" type="noConversion"/>
  </si>
  <si>
    <t>班次</t>
    <phoneticPr fontId="12" type="noConversion"/>
  </si>
  <si>
    <t>工作日</t>
    <phoneticPr fontId="12" type="noConversion"/>
  </si>
  <si>
    <t>工作8小时</t>
    <phoneticPr fontId="12" type="noConversion"/>
  </si>
  <si>
    <t>合计工作时间</t>
    <phoneticPr fontId="12" type="noConversion"/>
  </si>
  <si>
    <t>元/小时</t>
    <phoneticPr fontId="12" type="noConversion"/>
  </si>
  <si>
    <t>汇总（元）</t>
    <phoneticPr fontId="12" type="noConversion"/>
  </si>
  <si>
    <t>广富林郊野公园</t>
  </si>
  <si>
    <t>东面临河（广富林遗址公园西侧）、南至广富林路、西至辰塔路、北至辰花路</t>
  </si>
  <si>
    <t xml:space="preserve">郊野公园出入口大门岗
</t>
  </si>
  <si>
    <t>岗位1：郊野公园1号门人行出入口</t>
  </si>
  <si>
    <t>1岗，三班次</t>
    <phoneticPr fontId="12" type="noConversion"/>
  </si>
  <si>
    <t>岗位2：郊野公园2号门人行出入口</t>
  </si>
  <si>
    <t>2岗，三班次</t>
    <phoneticPr fontId="12" type="noConversion"/>
  </si>
  <si>
    <t>岗位3：郊野公园3号门人行出入口</t>
  </si>
  <si>
    <t>岗位4：郊野公园4号门车辆出口</t>
  </si>
  <si>
    <t>1岗，三班次</t>
    <phoneticPr fontId="12" type="noConversion"/>
  </si>
  <si>
    <t>岗位5：郊野公园5号门区域</t>
  </si>
  <si>
    <t>岗位6：郊野公园6号门人行出入口</t>
  </si>
  <si>
    <t>岗位7：郊野公园7号门车辆入口</t>
  </si>
  <si>
    <t xml:space="preserve">郊野公园内部固守岗
</t>
  </si>
  <si>
    <t>岗位1：官塘桥周边</t>
  </si>
  <si>
    <t>1岗，三班次</t>
    <phoneticPr fontId="12" type="noConversion"/>
  </si>
  <si>
    <t>岗位2：风雨桥周边</t>
  </si>
  <si>
    <t>岗位3：百姓戏台周边</t>
  </si>
  <si>
    <t>岗位4：静水叠杉周边</t>
  </si>
  <si>
    <t>岗位5：消控室</t>
  </si>
  <si>
    <t>岗位6：一号门停车场</t>
  </si>
  <si>
    <t>郊野公园内部巡逻岗</t>
  </si>
  <si>
    <t>岗位1：二号门绿地、草皮及周边</t>
  </si>
  <si>
    <t>岗位2：桃花岛区域及周边</t>
  </si>
  <si>
    <t>郊野公园管理岗</t>
  </si>
  <si>
    <t>岗位1：领班、郊野公园所有区域</t>
  </si>
  <si>
    <t>岗位2：队长、郊野公园所有区域</t>
  </si>
  <si>
    <t>1岗，两班次</t>
    <phoneticPr fontId="12" type="noConversion"/>
  </si>
  <si>
    <r>
      <t>2</t>
    </r>
    <r>
      <rPr>
        <sz val="10"/>
        <color indexed="8"/>
        <rFont val="宋体"/>
        <family val="3"/>
        <charset val="134"/>
      </rPr>
      <t>0岗</t>
    </r>
    <phoneticPr fontId="12" type="noConversion"/>
  </si>
  <si>
    <t>备注：街道可根据实际情况，在重要时段、重点区域以及日常管理需要，对岗位分布和班次情况进行调整。</t>
  </si>
  <si>
    <t>注：因网上系统只能上传最多五个附件，故只能将包1和包5合并一起，请投标单位对应自己的包件，自行填报。谢谢。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</si>
</sst>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);[Red]\(0.00\)"/>
    <numFmt numFmtId="177" formatCode="0_ "/>
    <numFmt numFmtId="178" formatCode="0.0_ "/>
  </numFmts>
  <fonts count="18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4"/>
      <color theme="1"/>
      <name val="方正小标宋简体"/>
      <charset val="134"/>
    </font>
    <font>
      <sz val="9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8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177" fontId="3" fillId="0" borderId="2" xfId="3" applyNumberFormat="1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177" fontId="2" fillId="0" borderId="2" xfId="1" applyNumberFormat="1" applyFont="1" applyFill="1" applyBorder="1" applyAlignment="1">
      <alignment horizontal="center" vertical="center" wrapText="1"/>
    </xf>
    <xf numFmtId="178" fontId="2" fillId="0" borderId="2" xfId="3" applyNumberFormat="1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</cellXfs>
  <cellStyles count="6">
    <cellStyle name="常规" xfId="0" builtinId="0"/>
    <cellStyle name="常规 2 2" xfId="4"/>
    <cellStyle name="常规 4" xfId="2"/>
    <cellStyle name="常规 5" xfId="1"/>
    <cellStyle name="常规 6" xfId="3"/>
    <cellStyle name="常规 7" xfId="5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O7"/>
  <sheetViews>
    <sheetView topLeftCell="A6" workbookViewId="0">
      <selection activeCell="R7" sqref="R7"/>
    </sheetView>
  </sheetViews>
  <sheetFormatPr defaultRowHeight="14.4"/>
  <sheetData>
    <row r="7" spans="2:15" ht="409.6" customHeight="1">
      <c r="B7" s="29" t="s">
        <v>57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</sheetData>
  <mergeCells count="1">
    <mergeCell ref="B7:O7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U6"/>
  <sheetViews>
    <sheetView workbookViewId="0">
      <selection activeCell="B19" sqref="B19"/>
    </sheetView>
  </sheetViews>
  <sheetFormatPr defaultColWidth="9" defaultRowHeight="14.4"/>
  <cols>
    <col min="1" max="1" width="5" style="1" customWidth="1"/>
    <col min="2" max="2" width="24.21875" style="1" customWidth="1"/>
    <col min="3" max="3" width="28.77734375" style="1" customWidth="1"/>
    <col min="4" max="8" width="11.21875" style="1" customWidth="1"/>
    <col min="9" max="9" width="15.44140625" style="2" customWidth="1"/>
    <col min="10" max="10" width="11.33203125" style="1" customWidth="1"/>
    <col min="11" max="11" width="9" style="1"/>
    <col min="12" max="12" width="10.77734375" style="1" customWidth="1"/>
    <col min="13" max="255" width="9" style="1"/>
  </cols>
  <sheetData>
    <row r="1" spans="1:9" s="1" customFormat="1" ht="44.25" customHeight="1">
      <c r="A1" s="30" t="s">
        <v>14</v>
      </c>
      <c r="B1" s="30"/>
      <c r="C1" s="30"/>
      <c r="D1" s="30"/>
      <c r="E1" s="30"/>
      <c r="F1" s="30"/>
      <c r="G1" s="30"/>
      <c r="H1" s="30"/>
      <c r="I1" s="30"/>
    </row>
    <row r="2" spans="1:9" s="1" customFormat="1" ht="37.950000000000003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 t="s">
        <v>7</v>
      </c>
      <c r="I2" s="14" t="s">
        <v>8</v>
      </c>
    </row>
    <row r="3" spans="1:9" s="1" customFormat="1" ht="33" customHeight="1">
      <c r="A3" s="5">
        <v>1</v>
      </c>
      <c r="B3" s="6" t="s">
        <v>9</v>
      </c>
      <c r="C3" s="7" t="s">
        <v>10</v>
      </c>
      <c r="D3" s="8">
        <v>414138</v>
      </c>
      <c r="E3" s="9">
        <v>3</v>
      </c>
      <c r="F3" s="9"/>
      <c r="G3" s="9">
        <f>F3*D3</f>
        <v>0</v>
      </c>
      <c r="H3" s="9">
        <f>G3*11/12</f>
        <v>0</v>
      </c>
      <c r="I3" s="15"/>
    </row>
    <row r="4" spans="1:9" s="1" customFormat="1" ht="33" customHeight="1">
      <c r="A4" s="5">
        <v>2</v>
      </c>
      <c r="B4" s="6" t="s">
        <v>11</v>
      </c>
      <c r="C4" s="7" t="s">
        <v>10</v>
      </c>
      <c r="D4" s="8">
        <v>214914</v>
      </c>
      <c r="E4" s="9" t="s">
        <v>12</v>
      </c>
      <c r="F4" s="9"/>
      <c r="G4" s="9">
        <f>F4*D4</f>
        <v>0</v>
      </c>
      <c r="H4" s="9">
        <f>G4*11/12</f>
        <v>0</v>
      </c>
      <c r="I4" s="15"/>
    </row>
    <row r="5" spans="1:9" s="1" customFormat="1" ht="33" customHeight="1">
      <c r="A5" s="5">
        <v>4</v>
      </c>
      <c r="B5" s="10" t="s">
        <v>13</v>
      </c>
      <c r="C5" s="11"/>
      <c r="D5" s="12">
        <f>SUM(D3:D4)</f>
        <v>629052</v>
      </c>
      <c r="E5" s="13"/>
      <c r="F5" s="13"/>
      <c r="G5" s="13">
        <f>SUM(G3:G4)</f>
        <v>0</v>
      </c>
      <c r="H5" s="13">
        <f>SUM(H3:H4)</f>
        <v>0</v>
      </c>
      <c r="I5" s="16"/>
    </row>
    <row r="6" spans="1:9" s="1" customFormat="1" ht="39" customHeight="1">
      <c r="A6" s="31"/>
      <c r="B6" s="31"/>
      <c r="C6" s="31"/>
      <c r="D6" s="31"/>
      <c r="E6" s="31"/>
      <c r="F6" s="31"/>
      <c r="G6" s="31"/>
      <c r="H6" s="31"/>
      <c r="I6" s="31"/>
    </row>
  </sheetData>
  <mergeCells count="2">
    <mergeCell ref="A1:I1"/>
    <mergeCell ref="A6:I6"/>
  </mergeCells>
  <phoneticPr fontId="10" type="noConversion"/>
  <pageMargins left="0.75" right="0.75" top="1" bottom="1" header="0.5" footer="0.5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3" sqref="J3"/>
    </sheetView>
  </sheetViews>
  <sheetFormatPr defaultRowHeight="14.4"/>
  <cols>
    <col min="1" max="3" width="8.88671875" style="24"/>
    <col min="4" max="4" width="37.109375" style="24" customWidth="1"/>
    <col min="5" max="5" width="18.5546875" style="24" customWidth="1"/>
    <col min="6" max="16384" width="8.88671875" style="24"/>
  </cols>
  <sheetData>
    <row r="1" spans="1:11" ht="30.6">
      <c r="A1" s="33" t="s">
        <v>15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4">
      <c r="A2" s="17" t="s">
        <v>16</v>
      </c>
      <c r="B2" s="17" t="s">
        <v>17</v>
      </c>
      <c r="C2" s="17" t="s">
        <v>18</v>
      </c>
      <c r="D2" s="17" t="s">
        <v>19</v>
      </c>
      <c r="E2" s="18" t="s">
        <v>20</v>
      </c>
      <c r="F2" s="18" t="s">
        <v>21</v>
      </c>
      <c r="G2" s="17" t="s">
        <v>22</v>
      </c>
      <c r="H2" s="19" t="s">
        <v>23</v>
      </c>
      <c r="I2" s="19" t="s">
        <v>24</v>
      </c>
      <c r="J2" s="17" t="s">
        <v>25</v>
      </c>
      <c r="K2" s="17" t="s">
        <v>26</v>
      </c>
    </row>
    <row r="3" spans="1:11">
      <c r="A3" s="34" t="s">
        <v>27</v>
      </c>
      <c r="B3" s="34" t="s">
        <v>28</v>
      </c>
      <c r="C3" s="34" t="s">
        <v>29</v>
      </c>
      <c r="D3" s="20" t="s">
        <v>30</v>
      </c>
      <c r="E3" s="21" t="s">
        <v>31</v>
      </c>
      <c r="F3" s="21">
        <v>3</v>
      </c>
      <c r="G3" s="22">
        <v>365</v>
      </c>
      <c r="H3" s="22">
        <f>G3*8</f>
        <v>2920</v>
      </c>
      <c r="I3" s="22">
        <f>F3*H3</f>
        <v>8760</v>
      </c>
      <c r="J3" s="23"/>
      <c r="K3" s="22">
        <f>I3*J3</f>
        <v>0</v>
      </c>
    </row>
    <row r="4" spans="1:11">
      <c r="A4" s="34"/>
      <c r="B4" s="34"/>
      <c r="C4" s="34"/>
      <c r="D4" s="20" t="s">
        <v>32</v>
      </c>
      <c r="E4" s="21" t="s">
        <v>33</v>
      </c>
      <c r="F4" s="21">
        <v>6</v>
      </c>
      <c r="G4" s="22">
        <v>365</v>
      </c>
      <c r="H4" s="22">
        <f t="shared" ref="H4:H19" si="0">G4*8</f>
        <v>2920</v>
      </c>
      <c r="I4" s="22">
        <f t="shared" ref="I4:I19" si="1">F4*H4</f>
        <v>17520</v>
      </c>
      <c r="J4" s="23"/>
      <c r="K4" s="22">
        <f t="shared" ref="K4:K20" si="2">I4*J4</f>
        <v>0</v>
      </c>
    </row>
    <row r="5" spans="1:11">
      <c r="A5" s="34"/>
      <c r="B5" s="34"/>
      <c r="C5" s="34"/>
      <c r="D5" s="20" t="s">
        <v>34</v>
      </c>
      <c r="E5" s="21" t="s">
        <v>31</v>
      </c>
      <c r="F5" s="21">
        <v>3</v>
      </c>
      <c r="G5" s="22">
        <v>365</v>
      </c>
      <c r="H5" s="22">
        <f t="shared" si="0"/>
        <v>2920</v>
      </c>
      <c r="I5" s="22">
        <f t="shared" si="1"/>
        <v>8760</v>
      </c>
      <c r="J5" s="23"/>
      <c r="K5" s="22">
        <f t="shared" si="2"/>
        <v>0</v>
      </c>
    </row>
    <row r="6" spans="1:11">
      <c r="A6" s="34"/>
      <c r="B6" s="34"/>
      <c r="C6" s="34"/>
      <c r="D6" s="20" t="s">
        <v>35</v>
      </c>
      <c r="E6" s="21" t="s">
        <v>36</v>
      </c>
      <c r="F6" s="21">
        <v>3</v>
      </c>
      <c r="G6" s="22">
        <v>365</v>
      </c>
      <c r="H6" s="22">
        <f t="shared" si="0"/>
        <v>2920</v>
      </c>
      <c r="I6" s="22">
        <f t="shared" si="1"/>
        <v>8760</v>
      </c>
      <c r="J6" s="23"/>
      <c r="K6" s="22">
        <f t="shared" si="2"/>
        <v>0</v>
      </c>
    </row>
    <row r="7" spans="1:11">
      <c r="A7" s="34"/>
      <c r="B7" s="34"/>
      <c r="C7" s="34"/>
      <c r="D7" s="20" t="s">
        <v>37</v>
      </c>
      <c r="E7" s="21" t="s">
        <v>36</v>
      </c>
      <c r="F7" s="21">
        <v>3</v>
      </c>
      <c r="G7" s="22">
        <v>365</v>
      </c>
      <c r="H7" s="22">
        <f t="shared" si="0"/>
        <v>2920</v>
      </c>
      <c r="I7" s="22">
        <f t="shared" si="1"/>
        <v>8760</v>
      </c>
      <c r="J7" s="23"/>
      <c r="K7" s="22">
        <f t="shared" si="2"/>
        <v>0</v>
      </c>
    </row>
    <row r="8" spans="1:11">
      <c r="A8" s="34"/>
      <c r="B8" s="34"/>
      <c r="C8" s="34"/>
      <c r="D8" s="20" t="s">
        <v>38</v>
      </c>
      <c r="E8" s="21" t="s">
        <v>31</v>
      </c>
      <c r="F8" s="21">
        <v>3</v>
      </c>
      <c r="G8" s="22">
        <v>365</v>
      </c>
      <c r="H8" s="22">
        <f t="shared" si="0"/>
        <v>2920</v>
      </c>
      <c r="I8" s="22">
        <f t="shared" si="1"/>
        <v>8760</v>
      </c>
      <c r="J8" s="23"/>
      <c r="K8" s="22">
        <f t="shared" si="2"/>
        <v>0</v>
      </c>
    </row>
    <row r="9" spans="1:11">
      <c r="A9" s="34"/>
      <c r="B9" s="34"/>
      <c r="C9" s="34"/>
      <c r="D9" s="20" t="s">
        <v>39</v>
      </c>
      <c r="E9" s="21" t="s">
        <v>33</v>
      </c>
      <c r="F9" s="21">
        <v>6</v>
      </c>
      <c r="G9" s="22">
        <v>365</v>
      </c>
      <c r="H9" s="22">
        <f t="shared" si="0"/>
        <v>2920</v>
      </c>
      <c r="I9" s="22">
        <f t="shared" si="1"/>
        <v>17520</v>
      </c>
      <c r="J9" s="23"/>
      <c r="K9" s="22">
        <f t="shared" si="2"/>
        <v>0</v>
      </c>
    </row>
    <row r="10" spans="1:11">
      <c r="A10" s="34"/>
      <c r="B10" s="34"/>
      <c r="C10" s="34" t="s">
        <v>40</v>
      </c>
      <c r="D10" s="20" t="s">
        <v>41</v>
      </c>
      <c r="E10" s="21" t="s">
        <v>42</v>
      </c>
      <c r="F10" s="21">
        <v>3</v>
      </c>
      <c r="G10" s="22">
        <v>365</v>
      </c>
      <c r="H10" s="22">
        <f t="shared" si="0"/>
        <v>2920</v>
      </c>
      <c r="I10" s="22">
        <f t="shared" si="1"/>
        <v>8760</v>
      </c>
      <c r="J10" s="23"/>
      <c r="K10" s="22">
        <f t="shared" si="2"/>
        <v>0</v>
      </c>
    </row>
    <row r="11" spans="1:11">
      <c r="A11" s="34"/>
      <c r="B11" s="34"/>
      <c r="C11" s="34"/>
      <c r="D11" s="20" t="s">
        <v>43</v>
      </c>
      <c r="E11" s="21" t="s">
        <v>31</v>
      </c>
      <c r="F11" s="21">
        <v>3</v>
      </c>
      <c r="G11" s="22">
        <v>365</v>
      </c>
      <c r="H11" s="22">
        <f t="shared" si="0"/>
        <v>2920</v>
      </c>
      <c r="I11" s="22">
        <f t="shared" si="1"/>
        <v>8760</v>
      </c>
      <c r="J11" s="23"/>
      <c r="K11" s="22">
        <f t="shared" si="2"/>
        <v>0</v>
      </c>
    </row>
    <row r="12" spans="1:11">
      <c r="A12" s="34"/>
      <c r="B12" s="34"/>
      <c r="C12" s="34"/>
      <c r="D12" s="20" t="s">
        <v>44</v>
      </c>
      <c r="E12" s="21" t="s">
        <v>31</v>
      </c>
      <c r="F12" s="21">
        <v>3</v>
      </c>
      <c r="G12" s="22">
        <v>365</v>
      </c>
      <c r="H12" s="22">
        <f t="shared" si="0"/>
        <v>2920</v>
      </c>
      <c r="I12" s="22">
        <f t="shared" si="1"/>
        <v>8760</v>
      </c>
      <c r="J12" s="23"/>
      <c r="K12" s="22">
        <f t="shared" si="2"/>
        <v>0</v>
      </c>
    </row>
    <row r="13" spans="1:11">
      <c r="A13" s="34"/>
      <c r="B13" s="34"/>
      <c r="C13" s="34"/>
      <c r="D13" s="20" t="s">
        <v>45</v>
      </c>
      <c r="E13" s="21" t="s">
        <v>31</v>
      </c>
      <c r="F13" s="21">
        <v>3</v>
      </c>
      <c r="G13" s="22">
        <v>365</v>
      </c>
      <c r="H13" s="22">
        <f t="shared" si="0"/>
        <v>2920</v>
      </c>
      <c r="I13" s="22">
        <f t="shared" si="1"/>
        <v>8760</v>
      </c>
      <c r="J13" s="23"/>
      <c r="K13" s="22">
        <f t="shared" si="2"/>
        <v>0</v>
      </c>
    </row>
    <row r="14" spans="1:11">
      <c r="A14" s="34"/>
      <c r="B14" s="34"/>
      <c r="C14" s="34"/>
      <c r="D14" s="20" t="s">
        <v>46</v>
      </c>
      <c r="E14" s="21" t="s">
        <v>33</v>
      </c>
      <c r="F14" s="21">
        <v>6</v>
      </c>
      <c r="G14" s="22">
        <v>365</v>
      </c>
      <c r="H14" s="22">
        <f t="shared" si="0"/>
        <v>2920</v>
      </c>
      <c r="I14" s="22">
        <f t="shared" si="1"/>
        <v>17520</v>
      </c>
      <c r="J14" s="23"/>
      <c r="K14" s="22">
        <f t="shared" si="2"/>
        <v>0</v>
      </c>
    </row>
    <row r="15" spans="1:11">
      <c r="A15" s="34"/>
      <c r="B15" s="34"/>
      <c r="C15" s="34"/>
      <c r="D15" s="20" t="s">
        <v>47</v>
      </c>
      <c r="E15" s="21" t="s">
        <v>42</v>
      </c>
      <c r="F15" s="21">
        <v>3</v>
      </c>
      <c r="G15" s="22">
        <v>365</v>
      </c>
      <c r="H15" s="22">
        <f t="shared" si="0"/>
        <v>2920</v>
      </c>
      <c r="I15" s="22">
        <f t="shared" si="1"/>
        <v>8760</v>
      </c>
      <c r="J15" s="23"/>
      <c r="K15" s="22">
        <f t="shared" si="2"/>
        <v>0</v>
      </c>
    </row>
    <row r="16" spans="1:11">
      <c r="A16" s="34"/>
      <c r="B16" s="34"/>
      <c r="C16" s="34" t="s">
        <v>48</v>
      </c>
      <c r="D16" s="20" t="s">
        <v>49</v>
      </c>
      <c r="E16" s="21" t="s">
        <v>42</v>
      </c>
      <c r="F16" s="21">
        <v>3</v>
      </c>
      <c r="G16" s="22">
        <v>365</v>
      </c>
      <c r="H16" s="22">
        <f t="shared" si="0"/>
        <v>2920</v>
      </c>
      <c r="I16" s="22">
        <f t="shared" si="1"/>
        <v>8760</v>
      </c>
      <c r="J16" s="23"/>
      <c r="K16" s="22">
        <f t="shared" si="2"/>
        <v>0</v>
      </c>
    </row>
    <row r="17" spans="1:11">
      <c r="A17" s="34"/>
      <c r="B17" s="34"/>
      <c r="C17" s="34"/>
      <c r="D17" s="20" t="s">
        <v>50</v>
      </c>
      <c r="E17" s="21" t="s">
        <v>31</v>
      </c>
      <c r="F17" s="21">
        <v>3</v>
      </c>
      <c r="G17" s="22">
        <v>365</v>
      </c>
      <c r="H17" s="22">
        <f t="shared" si="0"/>
        <v>2920</v>
      </c>
      <c r="I17" s="22">
        <f t="shared" si="1"/>
        <v>8760</v>
      </c>
      <c r="J17" s="23"/>
      <c r="K17" s="22">
        <f t="shared" si="2"/>
        <v>0</v>
      </c>
    </row>
    <row r="18" spans="1:11">
      <c r="A18" s="34"/>
      <c r="B18" s="34"/>
      <c r="C18" s="34" t="s">
        <v>51</v>
      </c>
      <c r="D18" s="20" t="s">
        <v>52</v>
      </c>
      <c r="E18" s="21" t="s">
        <v>31</v>
      </c>
      <c r="F18" s="21">
        <v>3</v>
      </c>
      <c r="G18" s="22">
        <v>365</v>
      </c>
      <c r="H18" s="22">
        <f t="shared" si="0"/>
        <v>2920</v>
      </c>
      <c r="I18" s="22">
        <f t="shared" si="1"/>
        <v>8760</v>
      </c>
      <c r="J18" s="23"/>
      <c r="K18" s="22">
        <f t="shared" si="2"/>
        <v>0</v>
      </c>
    </row>
    <row r="19" spans="1:11">
      <c r="A19" s="34"/>
      <c r="B19" s="34"/>
      <c r="C19" s="34"/>
      <c r="D19" s="20" t="s">
        <v>53</v>
      </c>
      <c r="E19" s="21" t="s">
        <v>54</v>
      </c>
      <c r="F19" s="21">
        <v>2</v>
      </c>
      <c r="G19" s="22">
        <v>365</v>
      </c>
      <c r="H19" s="22">
        <f t="shared" si="0"/>
        <v>2920</v>
      </c>
      <c r="I19" s="22">
        <f t="shared" si="1"/>
        <v>5840</v>
      </c>
      <c r="J19" s="23"/>
      <c r="K19" s="22">
        <f t="shared" si="2"/>
        <v>0</v>
      </c>
    </row>
    <row r="20" spans="1:11">
      <c r="A20" s="25"/>
      <c r="B20" s="25"/>
      <c r="C20" s="25"/>
      <c r="D20" s="25"/>
      <c r="E20" s="21" t="s">
        <v>55</v>
      </c>
      <c r="F20" s="21">
        <f>SUM(F3:F19)</f>
        <v>59</v>
      </c>
      <c r="G20" s="22">
        <v>365</v>
      </c>
      <c r="H20" s="22">
        <f>SUM(H3:H19)</f>
        <v>49640</v>
      </c>
      <c r="I20" s="22">
        <f>SUM(I3:I19)</f>
        <v>172280</v>
      </c>
      <c r="J20" s="23"/>
      <c r="K20" s="26">
        <f t="shared" si="2"/>
        <v>0</v>
      </c>
    </row>
    <row r="21" spans="1:11">
      <c r="A21" s="27"/>
      <c r="B21" s="27"/>
      <c r="C21" s="27"/>
      <c r="D21" s="27"/>
      <c r="E21" s="27"/>
      <c r="F21" s="27"/>
      <c r="G21" s="28"/>
      <c r="H21" s="28"/>
      <c r="I21" s="28"/>
      <c r="J21" s="28"/>
      <c r="K21" s="28"/>
    </row>
    <row r="22" spans="1:11">
      <c r="A22" s="27"/>
      <c r="B22" s="27"/>
      <c r="C22" s="27"/>
      <c r="D22" s="27"/>
      <c r="E22" s="27"/>
      <c r="F22" s="27"/>
      <c r="G22" s="28"/>
      <c r="H22" s="28"/>
      <c r="I22" s="28"/>
      <c r="J22" s="28"/>
      <c r="K22" s="28"/>
    </row>
    <row r="23" spans="1:11" ht="14.4" customHeight="1">
      <c r="A23" s="32" t="s">
        <v>56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</row>
  </sheetData>
  <mergeCells count="8">
    <mergeCell ref="A23:K23"/>
    <mergeCell ref="A1:K1"/>
    <mergeCell ref="A3:A19"/>
    <mergeCell ref="B3:B19"/>
    <mergeCell ref="C3:C9"/>
    <mergeCell ref="C10:C15"/>
    <mergeCell ref="C16:C17"/>
    <mergeCell ref="C18:C19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包件1</vt:lpstr>
      <vt:lpstr>包件5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Dell</cp:lastModifiedBy>
  <dcterms:created xsi:type="dcterms:W3CDTF">2023-10-21T02:28:00Z</dcterms:created>
  <dcterms:modified xsi:type="dcterms:W3CDTF">2024-11-26T04:08:54Z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F4EB58FAD4F74DF5AAFBAF7C4B6639E1_12</vt:lpwstr>
  </property>
</Properties>
</file>