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汇总" sheetId="1" r:id="rId1"/>
    <sheet name="浜西村" sheetId="9" r:id="rId2"/>
    <sheet name="浜东村" sheetId="10" r:id="rId3"/>
    <sheet name="大同村" sheetId="12" r:id="rId4"/>
    <sheet name="建设村" sheetId="2" r:id="rId5"/>
    <sheet name="蟠南村" sheetId="13" r:id="rId6"/>
    <sheet name="建垦村" sheetId="14" r:id="rId7"/>
    <sheet name="养殖场" sheetId="15" r:id="rId8"/>
    <sheet name="富安村" sheetId="16" r:id="rId9"/>
    <sheet name="三星村" sheetId="17" r:id="rId10"/>
    <sheet name="白钥村" sheetId="18" r:id="rId11"/>
    <sheet name="运南村" sheetId="19" r:id="rId12"/>
    <sheet name="界东村" sheetId="20" r:id="rId13"/>
    <sheet name="虹桥村" sheetId="21" r:id="rId14"/>
    <sheet name="滧东村" sheetId="22" r:id="rId1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<sst xmlns="http://schemas.openxmlformats.org/spreadsheetml/2006/main" count="1173" uniqueCount="731">
  <si>
    <t xml:space="preserve">建设镇村级河道常态化养护设施清单 </t>
  </si>
  <si>
    <t>序号</t>
  </si>
  <si>
    <t>村委</t>
  </si>
  <si>
    <t>村级河道条段</t>
  </si>
  <si>
    <t>长度
（m)</t>
  </si>
  <si>
    <t>常态化养护设施量清单</t>
  </si>
  <si>
    <t>备注</t>
  </si>
  <si>
    <t>水域水生
植物
（㎡）</t>
  </si>
  <si>
    <t>已建政府
实施护岸
（m)</t>
  </si>
  <si>
    <t>陆域绿化
（㎡）</t>
  </si>
  <si>
    <t>防汛通道
（m)</t>
  </si>
  <si>
    <t>桥梁
（座）</t>
  </si>
  <si>
    <t>护栏
（m)</t>
  </si>
  <si>
    <t>河长牌
（块）</t>
  </si>
  <si>
    <t>警示牌
(块）</t>
  </si>
  <si>
    <t>涵管/涵洞(座）</t>
  </si>
  <si>
    <t>其他
（树木）（棵）</t>
  </si>
  <si>
    <t>富安村</t>
  </si>
  <si>
    <t>/</t>
  </si>
  <si>
    <t>三星村</t>
  </si>
  <si>
    <t>白钥村</t>
  </si>
  <si>
    <t>运南村</t>
  </si>
  <si>
    <t>界东村</t>
  </si>
  <si>
    <t>虹桥村</t>
  </si>
  <si>
    <t>滧东村</t>
  </si>
  <si>
    <t>浜西村</t>
  </si>
  <si>
    <t>浜东村</t>
  </si>
  <si>
    <t>大同村</t>
  </si>
  <si>
    <t>建设村</t>
  </si>
  <si>
    <t>蟠南村</t>
  </si>
  <si>
    <t>建垦村</t>
  </si>
  <si>
    <t>养殖场</t>
  </si>
  <si>
    <t>合计</t>
  </si>
  <si>
    <t>建设镇浜西村村级河道常态化养护设施量清单</t>
  </si>
  <si>
    <t>河道/小微水体名称</t>
  </si>
  <si>
    <t>水域水生植物
（㎡）</t>
  </si>
  <si>
    <t>其他</t>
  </si>
  <si>
    <t>浜西1号河</t>
  </si>
  <si>
    <t>浜西2号河</t>
  </si>
  <si>
    <t>浜西3号河</t>
  </si>
  <si>
    <t>浜西4号河</t>
  </si>
  <si>
    <t>浜西5号河</t>
  </si>
  <si>
    <t>浜西6号河</t>
  </si>
  <si>
    <t>浜西7号河</t>
  </si>
  <si>
    <t>浜西8号河</t>
  </si>
  <si>
    <t>浜西9号河</t>
  </si>
  <si>
    <t>浜西10号河</t>
  </si>
  <si>
    <t>浜西11号河</t>
  </si>
  <si>
    <t>浜西12号河</t>
  </si>
  <si>
    <t>浜西13号河</t>
  </si>
  <si>
    <t>浜西14号河</t>
  </si>
  <si>
    <t>浜西15号河</t>
  </si>
  <si>
    <t>浜西16号河</t>
  </si>
  <si>
    <t>浜西17号河</t>
  </si>
  <si>
    <t>浜西18号河</t>
  </si>
  <si>
    <t>浜西19号河</t>
  </si>
  <si>
    <t>浜西20号河</t>
  </si>
  <si>
    <t>浜西21号河</t>
  </si>
  <si>
    <t>浜西25号河</t>
  </si>
  <si>
    <t>浜西26号河</t>
  </si>
  <si>
    <t>浜西27号河</t>
  </si>
  <si>
    <t>浜西28号河</t>
  </si>
  <si>
    <t>浜西29号河</t>
  </si>
  <si>
    <t>浜西30号河</t>
  </si>
  <si>
    <t>浜西31号河</t>
  </si>
  <si>
    <t>浜西32号河</t>
  </si>
  <si>
    <t>浜西33号河</t>
  </si>
  <si>
    <t>浜西34号河</t>
  </si>
  <si>
    <t>浜西35号河</t>
  </si>
  <si>
    <t>浜西36号河</t>
  </si>
  <si>
    <t>浜西37号河</t>
  </si>
  <si>
    <t>浜西38号河</t>
  </si>
  <si>
    <t>浜西39号河</t>
  </si>
  <si>
    <t>浜西40号河</t>
  </si>
  <si>
    <t>浜西41号河</t>
  </si>
  <si>
    <t>浜西42号河</t>
  </si>
  <si>
    <t>浜西43号河</t>
  </si>
  <si>
    <t>浜西44号河</t>
  </si>
  <si>
    <t>浜西45号河</t>
  </si>
  <si>
    <t>浜西46号河</t>
  </si>
  <si>
    <t>浜西47号河</t>
  </si>
  <si>
    <t>浜西48号河</t>
  </si>
  <si>
    <t>浜西49号河</t>
  </si>
  <si>
    <t>浜西50号河</t>
  </si>
  <si>
    <t>浜西51号河</t>
  </si>
  <si>
    <t>浜西52号河</t>
  </si>
  <si>
    <t>浜西53号河</t>
  </si>
  <si>
    <t>浜西54号河</t>
  </si>
  <si>
    <t>浜西55号河</t>
  </si>
  <si>
    <t>浜西56号河</t>
  </si>
  <si>
    <t>浜西57号河</t>
  </si>
  <si>
    <t>建设镇浜东村村级河道常态化养护设施量清单</t>
  </si>
  <si>
    <t>浜东1号河</t>
  </si>
  <si>
    <t>浜东2号河</t>
  </si>
  <si>
    <t>浜东3号河</t>
  </si>
  <si>
    <t>浜东4号河</t>
  </si>
  <si>
    <t>浜东5号河</t>
  </si>
  <si>
    <t>浜东6号河</t>
  </si>
  <si>
    <t>浜东7号河</t>
  </si>
  <si>
    <t>浜东8号河</t>
  </si>
  <si>
    <t>浜东9号河</t>
  </si>
  <si>
    <t>浜东10号河</t>
  </si>
  <si>
    <t>浜东11号河</t>
  </si>
  <si>
    <t>浜东12号河</t>
  </si>
  <si>
    <t>浜东13号河</t>
  </si>
  <si>
    <t>浜东14号河</t>
  </si>
  <si>
    <t>浜东15号河</t>
  </si>
  <si>
    <t>浜东16号河</t>
  </si>
  <si>
    <t>浜东17号河</t>
  </si>
  <si>
    <t>浜东18号河</t>
  </si>
  <si>
    <t>浜东19号河</t>
  </si>
  <si>
    <t>浜东20号河</t>
  </si>
  <si>
    <t>浜东21号河</t>
  </si>
  <si>
    <t>浜东22号河</t>
  </si>
  <si>
    <t>浜东23号河</t>
  </si>
  <si>
    <t>浜东24号河</t>
  </si>
  <si>
    <t>浜东25号河</t>
  </si>
  <si>
    <t>浜东26号河</t>
  </si>
  <si>
    <t>浜东27号河</t>
  </si>
  <si>
    <t>浜东28号河</t>
  </si>
  <si>
    <t>浜东29号河</t>
  </si>
  <si>
    <t>浜东30号河</t>
  </si>
  <si>
    <t>浜东31号河</t>
  </si>
  <si>
    <t>浜东32号河</t>
  </si>
  <si>
    <t>浜东33号河</t>
  </si>
  <si>
    <t>浜东34号河</t>
  </si>
  <si>
    <t>浜东35号河</t>
  </si>
  <si>
    <t>浜东36号河</t>
  </si>
  <si>
    <t>浜东37号河</t>
  </si>
  <si>
    <t>浜东38号河</t>
  </si>
  <si>
    <t>浜东39号河</t>
  </si>
  <si>
    <t>浜东40号河</t>
  </si>
  <si>
    <t>浜东41号河</t>
  </si>
  <si>
    <t>浜东42号河</t>
  </si>
  <si>
    <t>浜东43号河</t>
  </si>
  <si>
    <t>浜东44号河</t>
  </si>
  <si>
    <t>浜东45号河</t>
  </si>
  <si>
    <t>浜东46号河</t>
  </si>
  <si>
    <t>浜东47号河</t>
  </si>
  <si>
    <t>浜东48号河</t>
  </si>
  <si>
    <t>浜东49号河</t>
  </si>
  <si>
    <t>浜东50号河</t>
  </si>
  <si>
    <t>浜东51号河</t>
  </si>
  <si>
    <t>浜东52号河</t>
  </si>
  <si>
    <t>浜东53号河</t>
  </si>
  <si>
    <t>建设镇大同村村级河道常态化养护设施量清单</t>
  </si>
  <si>
    <t>大同村1号河</t>
  </si>
  <si>
    <t>大同村2号河</t>
  </si>
  <si>
    <t>大同村3号河</t>
  </si>
  <si>
    <t>大同村4号河</t>
  </si>
  <si>
    <t>大同村5号河</t>
  </si>
  <si>
    <t>大同村6号河</t>
  </si>
  <si>
    <t>大同村7号河</t>
  </si>
  <si>
    <t>大同村8号河</t>
  </si>
  <si>
    <t>大同村9号河</t>
  </si>
  <si>
    <t>大同村10号河</t>
  </si>
  <si>
    <t>大同村11号河</t>
  </si>
  <si>
    <t>大同村12号河</t>
  </si>
  <si>
    <t>大同村13号河</t>
  </si>
  <si>
    <t>大同村14号河</t>
  </si>
  <si>
    <t>大同村15号河</t>
  </si>
  <si>
    <t>大同村16号河</t>
  </si>
  <si>
    <t>大同村17号河</t>
  </si>
  <si>
    <t>大同村18号河</t>
  </si>
  <si>
    <t>大同村19号河</t>
  </si>
  <si>
    <t>大同村20号河</t>
  </si>
  <si>
    <t>大同村21号河</t>
  </si>
  <si>
    <t>大同村22号河</t>
  </si>
  <si>
    <t>大同村23号河</t>
  </si>
  <si>
    <t>大同村24号河</t>
  </si>
  <si>
    <t>大同村25号河</t>
  </si>
  <si>
    <t>大同村26号河</t>
  </si>
  <si>
    <t>大同村27号河</t>
  </si>
  <si>
    <t>大同村28号河</t>
  </si>
  <si>
    <t>大同村29号河</t>
  </si>
  <si>
    <t>建设镇建设村村级河道常态化养护设施量清单</t>
  </si>
  <si>
    <t>其他（树）</t>
  </si>
  <si>
    <t>建设1号河</t>
  </si>
  <si>
    <t>建设2号河</t>
  </si>
  <si>
    <t>建设3号河</t>
  </si>
  <si>
    <t>建设4号河</t>
  </si>
  <si>
    <t>建设5号河</t>
  </si>
  <si>
    <t>建设6号河</t>
  </si>
  <si>
    <t>建设7号河</t>
  </si>
  <si>
    <t>建设9号河</t>
  </si>
  <si>
    <t>建设10号河</t>
  </si>
  <si>
    <t>建设11号河</t>
  </si>
  <si>
    <t>建设12号河</t>
  </si>
  <si>
    <t>建设13号河</t>
  </si>
  <si>
    <t>建设14号河</t>
  </si>
  <si>
    <t>建设15号河</t>
  </si>
  <si>
    <t>建设16号河</t>
  </si>
  <si>
    <t>建设17号河</t>
  </si>
  <si>
    <t>建设18号河</t>
  </si>
  <si>
    <t>建设19号河</t>
  </si>
  <si>
    <t>建设20号河</t>
  </si>
  <si>
    <t>建设21号河</t>
  </si>
  <si>
    <t>建设22号河</t>
  </si>
  <si>
    <t>建设23号河</t>
  </si>
  <si>
    <t>建设24号河</t>
  </si>
  <si>
    <t>建设25号河</t>
  </si>
  <si>
    <t>建设26号河</t>
  </si>
  <si>
    <t>建设27号河</t>
  </si>
  <si>
    <t>建设28号河</t>
  </si>
  <si>
    <t>建设镇蟠南村村级河道常态化养护设施量清单</t>
  </si>
  <si>
    <t>已建政府实施护岸
（m)</t>
  </si>
  <si>
    <t>蟠南1号河</t>
  </si>
  <si>
    <t>竹桩保塌740</t>
  </si>
  <si>
    <t>蟠南2号河</t>
  </si>
  <si>
    <t>蟠南3号河</t>
  </si>
  <si>
    <t>蟠南4号河</t>
  </si>
  <si>
    <t>蟠南5号河</t>
  </si>
  <si>
    <t>蟠南6号河</t>
  </si>
  <si>
    <t>蟠南7号河</t>
  </si>
  <si>
    <t>蟠南8号河</t>
  </si>
  <si>
    <t>蟠南9号河</t>
  </si>
  <si>
    <t>小木桩保塌400</t>
  </si>
  <si>
    <t>蟠南10号河</t>
  </si>
  <si>
    <t>蟠南11号河</t>
  </si>
  <si>
    <r>
      <rPr>
        <sz val="11"/>
        <color theme="1"/>
        <rFont val="宋体"/>
        <charset val="134"/>
      </rPr>
      <t>木桩保塌3</t>
    </r>
    <r>
      <rPr>
        <sz val="11"/>
        <color theme="1"/>
        <rFont val="宋体"/>
        <charset val="134"/>
      </rPr>
      <t>00</t>
    </r>
  </si>
  <si>
    <t>今年底做</t>
  </si>
  <si>
    <t>蟠南12号河</t>
  </si>
  <si>
    <t>蟠南13号河</t>
  </si>
  <si>
    <t>蟠南14号河</t>
  </si>
  <si>
    <t>蟠南15号河</t>
  </si>
  <si>
    <t>蟠南16号河</t>
  </si>
  <si>
    <t>蟠南17号河</t>
  </si>
  <si>
    <t>蟠南18号河</t>
  </si>
  <si>
    <t>蟠南19号河</t>
  </si>
  <si>
    <t>蟠南20号河</t>
  </si>
  <si>
    <t>竹桩保塌450</t>
  </si>
  <si>
    <t>蟠南21号河</t>
  </si>
  <si>
    <t>蟠南22号河</t>
  </si>
  <si>
    <t>蟠南23号河</t>
  </si>
  <si>
    <t>蟠南24号河</t>
  </si>
  <si>
    <t>蟠南25号河</t>
  </si>
  <si>
    <t>蟠南26号河</t>
  </si>
  <si>
    <t>蟠南27号河</t>
  </si>
  <si>
    <t>蟠南28号河</t>
  </si>
  <si>
    <t>竹桩保塌580</t>
  </si>
  <si>
    <t>蟠南29号河</t>
  </si>
  <si>
    <t>蟠南30号河</t>
  </si>
  <si>
    <t>竹桩保塌570</t>
  </si>
  <si>
    <t>蟠南31号河</t>
  </si>
  <si>
    <r>
      <rPr>
        <sz val="11"/>
        <color theme="1"/>
        <rFont val="宋体"/>
        <charset val="134"/>
      </rPr>
      <t>蟠南3</t>
    </r>
    <r>
      <rPr>
        <sz val="11"/>
        <color theme="1"/>
        <rFont val="宋体"/>
        <charset val="134"/>
      </rPr>
      <t>2号河</t>
    </r>
  </si>
  <si>
    <t>木桩保塌200</t>
  </si>
  <si>
    <r>
      <rPr>
        <sz val="11"/>
        <color theme="1"/>
        <rFont val="宋体"/>
        <charset val="134"/>
      </rPr>
      <t>蟠南3</t>
    </r>
    <r>
      <rPr>
        <sz val="11"/>
        <color theme="1"/>
        <rFont val="宋体"/>
        <charset val="134"/>
      </rPr>
      <t>3号河</t>
    </r>
  </si>
  <si>
    <r>
      <rPr>
        <sz val="11"/>
        <color theme="1"/>
        <rFont val="宋体"/>
        <charset val="134"/>
      </rPr>
      <t>蟠南34号河</t>
    </r>
  </si>
  <si>
    <r>
      <rPr>
        <sz val="11"/>
        <color theme="1"/>
        <rFont val="宋体"/>
        <charset val="134"/>
      </rPr>
      <t>蟠南35号河</t>
    </r>
  </si>
  <si>
    <r>
      <rPr>
        <sz val="11"/>
        <color theme="1"/>
        <rFont val="宋体"/>
        <charset val="134"/>
      </rPr>
      <t>蟠南36号河</t>
    </r>
  </si>
  <si>
    <r>
      <rPr>
        <sz val="11"/>
        <color theme="1"/>
        <rFont val="宋体"/>
        <charset val="134"/>
      </rPr>
      <t>蟠南37号河</t>
    </r>
  </si>
  <si>
    <r>
      <rPr>
        <sz val="11"/>
        <color theme="1"/>
        <rFont val="宋体"/>
        <charset val="134"/>
      </rPr>
      <t>蟠南38号河</t>
    </r>
  </si>
  <si>
    <t>木桩保塌100</t>
  </si>
  <si>
    <r>
      <rPr>
        <sz val="11"/>
        <color theme="1"/>
        <rFont val="宋体"/>
        <charset val="134"/>
      </rPr>
      <t>蟠南39号河</t>
    </r>
  </si>
  <si>
    <r>
      <rPr>
        <sz val="11"/>
        <color theme="1"/>
        <rFont val="宋体"/>
        <charset val="134"/>
      </rPr>
      <t>蟠南40号河</t>
    </r>
  </si>
  <si>
    <r>
      <rPr>
        <sz val="11"/>
        <color theme="1"/>
        <rFont val="宋体"/>
        <charset val="134"/>
      </rPr>
      <t>蟠南41号河</t>
    </r>
  </si>
  <si>
    <r>
      <rPr>
        <sz val="11"/>
        <color theme="1"/>
        <rFont val="宋体"/>
        <charset val="134"/>
      </rPr>
      <t>蟠南42号河</t>
    </r>
  </si>
  <si>
    <r>
      <rPr>
        <sz val="11"/>
        <color theme="1"/>
        <rFont val="宋体"/>
        <charset val="134"/>
      </rPr>
      <t>蟠南43号河</t>
    </r>
  </si>
  <si>
    <r>
      <rPr>
        <sz val="11"/>
        <color theme="1"/>
        <rFont val="宋体"/>
        <charset val="134"/>
      </rPr>
      <t>蟠南44号河</t>
    </r>
  </si>
  <si>
    <t>木桩保塌460</t>
  </si>
  <si>
    <r>
      <rPr>
        <sz val="11"/>
        <color theme="1"/>
        <rFont val="宋体"/>
        <charset val="134"/>
      </rPr>
      <t>蟠南45号河</t>
    </r>
  </si>
  <si>
    <r>
      <rPr>
        <sz val="11"/>
        <color theme="1"/>
        <rFont val="宋体"/>
        <charset val="134"/>
      </rPr>
      <t>蟠南46号河</t>
    </r>
  </si>
  <si>
    <t>木桩保塌900</t>
  </si>
  <si>
    <r>
      <rPr>
        <sz val="11"/>
        <color theme="1"/>
        <rFont val="宋体"/>
        <charset val="134"/>
      </rPr>
      <t>蟠南47号河</t>
    </r>
  </si>
  <si>
    <r>
      <rPr>
        <sz val="11"/>
        <color theme="1"/>
        <rFont val="宋体"/>
        <charset val="134"/>
      </rPr>
      <t>蟠南48号河</t>
    </r>
  </si>
  <si>
    <t>规划河</t>
  </si>
  <si>
    <t>建设镇建垦村村级河道常态化养护设施量清单</t>
  </si>
  <si>
    <t>建垦1号河</t>
  </si>
  <si>
    <t>建垦2号河</t>
  </si>
  <si>
    <t>建垦3号河</t>
  </si>
  <si>
    <t>建垦4号河</t>
  </si>
  <si>
    <t>建垦5号河</t>
  </si>
  <si>
    <t>建垦6号河</t>
  </si>
  <si>
    <t>建垦7号河</t>
  </si>
  <si>
    <t>建垦8号河</t>
  </si>
  <si>
    <t>建垦9号河</t>
  </si>
  <si>
    <t>建垦10号河</t>
  </si>
  <si>
    <t>建垦11号河</t>
  </si>
  <si>
    <t>建垦12号河</t>
  </si>
  <si>
    <t>建垦13号河</t>
  </si>
  <si>
    <t>建垦14号河</t>
  </si>
  <si>
    <t>建垦15号河</t>
  </si>
  <si>
    <t>建垦16号河</t>
  </si>
  <si>
    <t>建垦17号河</t>
  </si>
  <si>
    <t>建垦18号河</t>
  </si>
  <si>
    <t>建垦19号河</t>
  </si>
  <si>
    <t>建垦20号河</t>
  </si>
  <si>
    <t>建垦21号河</t>
  </si>
  <si>
    <t>建垦22号河</t>
  </si>
  <si>
    <t>建垦23号河</t>
  </si>
  <si>
    <t>建垦24号河</t>
  </si>
  <si>
    <t>建垦25号河</t>
  </si>
  <si>
    <t>建垦26号河</t>
  </si>
  <si>
    <t>建垦27号河</t>
  </si>
  <si>
    <t>建垦28号河</t>
  </si>
  <si>
    <t>建垦29号河</t>
  </si>
  <si>
    <t>建垦30号河</t>
  </si>
  <si>
    <t>建垦31号河</t>
  </si>
  <si>
    <t>建垦33号河</t>
  </si>
  <si>
    <t>建垦34号河</t>
  </si>
  <si>
    <t>建垦35号河</t>
  </si>
  <si>
    <t>建垦36号河</t>
  </si>
  <si>
    <t>建垦37号河</t>
  </si>
  <si>
    <t>建设镇养殖场村级河道常态化养护设施量清单</t>
  </si>
  <si>
    <t>养殖场1号河</t>
  </si>
  <si>
    <t>养殖场3号河</t>
  </si>
  <si>
    <t>养殖场4号河</t>
  </si>
  <si>
    <t>建设镇富安村村级河道常态化养护设施量清单</t>
  </si>
  <si>
    <t>富安1号河</t>
  </si>
  <si>
    <t>富安2号河</t>
  </si>
  <si>
    <t>富安3号河</t>
  </si>
  <si>
    <t>富安4号河</t>
  </si>
  <si>
    <t>富安5号河</t>
  </si>
  <si>
    <t>富安6号河</t>
  </si>
  <si>
    <t>富安7号河</t>
  </si>
  <si>
    <t>富安8号河</t>
  </si>
  <si>
    <t>富安9号河</t>
  </si>
  <si>
    <t>富安10号河</t>
  </si>
  <si>
    <t>富安11号河</t>
  </si>
  <si>
    <t>富安12号河</t>
  </si>
  <si>
    <t>富安13号河</t>
  </si>
  <si>
    <t>富安14号河</t>
  </si>
  <si>
    <t>富安15号河</t>
  </si>
  <si>
    <t>富安16号河</t>
  </si>
  <si>
    <t>富安17号河</t>
  </si>
  <si>
    <t>富安18号河</t>
  </si>
  <si>
    <t>富安19号河</t>
  </si>
  <si>
    <t>富安20号河</t>
  </si>
  <si>
    <t>富安21号河</t>
  </si>
  <si>
    <t>富安22号河</t>
  </si>
  <si>
    <t>富安23号河</t>
  </si>
  <si>
    <t>建设镇三星村村级河道常态化养护设施量清单</t>
  </si>
  <si>
    <t>三星1号河</t>
  </si>
  <si>
    <t>三星2号河</t>
  </si>
  <si>
    <t>三星3号河</t>
  </si>
  <si>
    <t>三星4号河</t>
  </si>
  <si>
    <t>三星5号河</t>
  </si>
  <si>
    <t>三星6号河</t>
  </si>
  <si>
    <t>三星7号河</t>
  </si>
  <si>
    <t>三星8号河</t>
  </si>
  <si>
    <t>三星9号河</t>
  </si>
  <si>
    <t>三星10号河</t>
  </si>
  <si>
    <t>三星11号河</t>
  </si>
  <si>
    <t>三星12号河</t>
  </si>
  <si>
    <t>三星13号河</t>
  </si>
  <si>
    <t>三星14号河</t>
  </si>
  <si>
    <t>三星15号河</t>
  </si>
  <si>
    <t>三星16号河</t>
  </si>
  <si>
    <t>三星17号河</t>
  </si>
  <si>
    <t>三星18号河</t>
  </si>
  <si>
    <t>三星19号河</t>
  </si>
  <si>
    <t>三星20号河</t>
  </si>
  <si>
    <t>三星22号河</t>
  </si>
  <si>
    <t>三星23号河</t>
  </si>
  <si>
    <t>三星24号河</t>
  </si>
  <si>
    <t>三星25号河</t>
  </si>
  <si>
    <t>三星26号河</t>
  </si>
  <si>
    <t>建设镇白钥村村级河道常态化养护设施量清单</t>
  </si>
  <si>
    <t>白钥1号河</t>
  </si>
  <si>
    <t>CMw55994</t>
  </si>
  <si>
    <t>白钥2号河</t>
  </si>
  <si>
    <t>CMw55992</t>
  </si>
  <si>
    <t>白钥3号河</t>
  </si>
  <si>
    <t>CMw55997</t>
  </si>
  <si>
    <t>白钥5号河</t>
  </si>
  <si>
    <t>CM4158</t>
  </si>
  <si>
    <t>白钥6号河</t>
  </si>
  <si>
    <t>CMw37013</t>
  </si>
  <si>
    <t>白钥7号河</t>
  </si>
  <si>
    <t>CM4052</t>
  </si>
  <si>
    <t>疏浚</t>
  </si>
  <si>
    <t>白钥8号河</t>
  </si>
  <si>
    <t>CMw34939</t>
  </si>
  <si>
    <t>白钥10号河</t>
  </si>
  <si>
    <t>CM4364</t>
  </si>
  <si>
    <t xml:space="preserve">316.61 
</t>
  </si>
  <si>
    <t>白钥11号河</t>
  </si>
  <si>
    <t>CM4159</t>
  </si>
  <si>
    <t>白钥14号河</t>
  </si>
  <si>
    <t>CMw37130</t>
  </si>
  <si>
    <t>白钥15号河</t>
  </si>
  <si>
    <t>CMw37128</t>
  </si>
  <si>
    <t>白钥16号河</t>
  </si>
  <si>
    <t>CMw37125</t>
  </si>
  <si>
    <t>白钥17号河</t>
  </si>
  <si>
    <t>CMw55996</t>
  </si>
  <si>
    <t>白钥18号河</t>
  </si>
  <si>
    <t>CMw37008</t>
  </si>
  <si>
    <t>白钥19号河</t>
  </si>
  <si>
    <t>CM7470</t>
  </si>
  <si>
    <t>白钥20号河</t>
  </si>
  <si>
    <t>CMw35138</t>
  </si>
  <si>
    <t>白钥21号河</t>
  </si>
  <si>
    <t>CMw37006</t>
  </si>
  <si>
    <t>白钥22号河</t>
  </si>
  <si>
    <t>CM3915</t>
  </si>
  <si>
    <t>白钥24号河</t>
  </si>
  <si>
    <t>CMw37004</t>
  </si>
  <si>
    <t>白钥25号河</t>
  </si>
  <si>
    <t>CM4363</t>
  </si>
  <si>
    <t>白钥26号河</t>
  </si>
  <si>
    <t>CM4040</t>
  </si>
  <si>
    <t>白钥27号河</t>
  </si>
  <si>
    <t>CMw34912</t>
  </si>
  <si>
    <t>白钥28号河</t>
  </si>
  <si>
    <t>CM4157</t>
  </si>
  <si>
    <t>白钥29号河</t>
  </si>
  <si>
    <t>CM3874</t>
  </si>
  <si>
    <t>白钥30号河</t>
  </si>
  <si>
    <t>CMw35204</t>
  </si>
  <si>
    <t>白钥31号河</t>
  </si>
  <si>
    <t>CMw37131</t>
  </si>
  <si>
    <t>白钥32号河</t>
  </si>
  <si>
    <t>CM4160</t>
  </si>
  <si>
    <t>白钥33号河</t>
  </si>
  <si>
    <t>CM4161</t>
  </si>
  <si>
    <t>白钥34号河</t>
  </si>
  <si>
    <t>CMw35213</t>
  </si>
  <si>
    <t>白钥35号河</t>
  </si>
  <si>
    <t>CMw37123</t>
  </si>
  <si>
    <t>白钥36号河</t>
  </si>
  <si>
    <t>CMw37007</t>
  </si>
  <si>
    <t>白钥37号河</t>
  </si>
  <si>
    <t>CMw35134</t>
  </si>
  <si>
    <t>白钥38号河</t>
  </si>
  <si>
    <t>CMw35135</t>
  </si>
  <si>
    <t>白钥39号河</t>
  </si>
  <si>
    <t>CMw35136</t>
  </si>
  <si>
    <t>白钥40号河</t>
  </si>
  <si>
    <t>CMw35137</t>
  </si>
  <si>
    <t>白钥41号河</t>
  </si>
  <si>
    <t>CMw55990</t>
  </si>
  <si>
    <t>白钥42号河</t>
  </si>
  <si>
    <t>CMw34932</t>
  </si>
  <si>
    <t>白钥43号河</t>
  </si>
  <si>
    <t>白钥44号河</t>
  </si>
  <si>
    <t>CMw34833</t>
  </si>
  <si>
    <t>白钥45号河</t>
  </si>
  <si>
    <t>CMw35016</t>
  </si>
  <si>
    <t>白钥46号河</t>
  </si>
  <si>
    <t>CMw35015</t>
  </si>
  <si>
    <t>白钥47号河</t>
  </si>
  <si>
    <t>CMw34922</t>
  </si>
  <si>
    <t>白钥49号河</t>
  </si>
  <si>
    <t>CM2266</t>
  </si>
  <si>
    <t>白钥50号河</t>
  </si>
  <si>
    <t>CM2265</t>
  </si>
  <si>
    <t>白钥52号河</t>
  </si>
  <si>
    <t>CM4162</t>
  </si>
  <si>
    <t>白钥53号河</t>
  </si>
  <si>
    <t>CM2263</t>
  </si>
  <si>
    <t>白钥54号河</t>
  </si>
  <si>
    <t>CM2268</t>
  </si>
  <si>
    <t>白钥55号河</t>
  </si>
  <si>
    <t>CM2271</t>
  </si>
  <si>
    <t>白钥56号河</t>
  </si>
  <si>
    <t>CM2272</t>
  </si>
  <si>
    <t>白钥57号河</t>
  </si>
  <si>
    <t>CM2273</t>
  </si>
  <si>
    <t>白钥58号河</t>
  </si>
  <si>
    <t>CM2274</t>
  </si>
  <si>
    <t>白钥59号河</t>
  </si>
  <si>
    <t>CM4048</t>
  </si>
  <si>
    <t>白钥60号河</t>
  </si>
  <si>
    <t>CM4165</t>
  </si>
  <si>
    <t>白钥61号河</t>
  </si>
  <si>
    <t>CM4163</t>
  </si>
  <si>
    <t>白钥62号河</t>
  </si>
  <si>
    <t>CM4044</t>
  </si>
  <si>
    <t>白钥63号河</t>
  </si>
  <si>
    <t>CM2275</t>
  </si>
  <si>
    <t>白钥64号河</t>
  </si>
  <si>
    <t>CM2276</t>
  </si>
  <si>
    <t>白钥65号河</t>
  </si>
  <si>
    <t>CM2264</t>
  </si>
  <si>
    <t>白钥66号河</t>
  </si>
  <si>
    <t>CM4164</t>
  </si>
  <si>
    <t>白钥67号河</t>
  </si>
  <si>
    <t>CM4360</t>
  </si>
  <si>
    <t>白钥69号河</t>
  </si>
  <si>
    <t>CM4167</t>
  </si>
  <si>
    <t>白钥70号河</t>
  </si>
  <si>
    <t>CMw35027</t>
  </si>
  <si>
    <t>白钥71号河</t>
  </si>
  <si>
    <r>
      <rPr>
        <sz val="11"/>
        <color theme="1"/>
        <rFont val="宋体"/>
        <charset val="134"/>
        <scheme val="minor"/>
      </rPr>
      <t>CMw</t>
    </r>
    <r>
      <rPr>
        <sz val="11"/>
        <color theme="1"/>
        <rFont val="宋体"/>
        <charset val="134"/>
        <scheme val="minor"/>
      </rPr>
      <t>37121</t>
    </r>
  </si>
  <si>
    <t>白钥72号河</t>
  </si>
  <si>
    <t>CMw34908</t>
  </si>
  <si>
    <t>白钥73号河</t>
  </si>
  <si>
    <t>CMw37030</t>
  </si>
  <si>
    <t>白钥74号河</t>
  </si>
  <si>
    <t>CMw34997</t>
  </si>
  <si>
    <t>白钥75号河</t>
  </si>
  <si>
    <t>CMw37028</t>
  </si>
  <si>
    <t>白钥76号河</t>
  </si>
  <si>
    <t>CMw34934</t>
  </si>
  <si>
    <t>白钥77号河</t>
  </si>
  <si>
    <t>CMw34935</t>
  </si>
  <si>
    <t>白钥78号河</t>
  </si>
  <si>
    <t>CMw34933</t>
  </si>
  <si>
    <t>白钥79号河</t>
  </si>
  <si>
    <t>白钥80号河</t>
  </si>
  <si>
    <t>CMw37122</t>
  </si>
  <si>
    <t>白钥81号河</t>
  </si>
  <si>
    <t>CMw37132</t>
  </si>
  <si>
    <t>白钥82号河</t>
  </si>
  <si>
    <t>CMw37135</t>
  </si>
  <si>
    <t>白钥83号河</t>
  </si>
  <si>
    <t>CMw37142</t>
  </si>
  <si>
    <t>建设镇运南村村级河道常态化养护设施量清单</t>
  </si>
  <si>
    <t>运南1号河</t>
  </si>
  <si>
    <t>运南12号河</t>
  </si>
  <si>
    <t>运南19号河</t>
  </si>
  <si>
    <t>运南13号河</t>
  </si>
  <si>
    <t>运南50号河</t>
  </si>
  <si>
    <t>运南62号河</t>
  </si>
  <si>
    <t>运南51号河</t>
  </si>
  <si>
    <t>运南14号河</t>
  </si>
  <si>
    <t>运南15号河</t>
  </si>
  <si>
    <t>运南25号河</t>
  </si>
  <si>
    <t>运南11号河</t>
  </si>
  <si>
    <t>运南18号河</t>
  </si>
  <si>
    <t>运南30号河</t>
  </si>
  <si>
    <t>运南29号河</t>
  </si>
  <si>
    <t>运南16号河</t>
  </si>
  <si>
    <t>运南20号河</t>
  </si>
  <si>
    <t>运南21号河</t>
  </si>
  <si>
    <t>运南52号河</t>
  </si>
  <si>
    <t>运南9号河</t>
  </si>
  <si>
    <t>运南58号河</t>
  </si>
  <si>
    <t>运南32号河</t>
  </si>
  <si>
    <t>运南33号河</t>
  </si>
  <si>
    <t>运南38号河</t>
  </si>
  <si>
    <t>运南34号河</t>
  </si>
  <si>
    <t>运南59号河</t>
  </si>
  <si>
    <t>运南60号河</t>
  </si>
  <si>
    <t>运南61号河</t>
  </si>
  <si>
    <t>运南35号河</t>
  </si>
  <si>
    <t>运南8号河</t>
  </si>
  <si>
    <t>运南36号河</t>
  </si>
  <si>
    <t>运南37号河</t>
  </si>
  <si>
    <t>运南40号河</t>
  </si>
  <si>
    <t>运南42号河</t>
  </si>
  <si>
    <t>运南43号河</t>
  </si>
  <si>
    <t>运南44号河</t>
  </si>
  <si>
    <t>运南7号河</t>
  </si>
  <si>
    <t>运南45号河</t>
  </si>
  <si>
    <t>运南46号河</t>
  </si>
  <si>
    <t>运南47号河</t>
  </si>
  <si>
    <t>运南48号河</t>
  </si>
  <si>
    <t>运南49号河</t>
  </si>
  <si>
    <t>运南63号河</t>
  </si>
  <si>
    <t>运南5号河</t>
  </si>
  <si>
    <t>运南17号河</t>
  </si>
  <si>
    <t>运南4号河</t>
  </si>
  <si>
    <t>运南3号河</t>
  </si>
  <si>
    <t>运南2号河</t>
  </si>
  <si>
    <t>运南53号河</t>
  </si>
  <si>
    <t>运南54号河</t>
  </si>
  <si>
    <t>运南31号河</t>
  </si>
  <si>
    <t>运南55号河</t>
  </si>
  <si>
    <t>运南22号河</t>
  </si>
  <si>
    <t>运南10号河</t>
  </si>
  <si>
    <t>运南23号河</t>
  </si>
  <si>
    <t>运南24号河</t>
  </si>
  <si>
    <t>运南27号河</t>
  </si>
  <si>
    <t>运南26号河</t>
  </si>
  <si>
    <t>运南28号河</t>
  </si>
  <si>
    <t>运南56号河</t>
  </si>
  <si>
    <t>运南57号河</t>
  </si>
  <si>
    <t>运南6号河</t>
  </si>
  <si>
    <t>运南39号河</t>
  </si>
  <si>
    <t>运南41号河</t>
  </si>
  <si>
    <t>运南64号河</t>
  </si>
  <si>
    <t>建设镇界东村村级河道常态化养护设施量清单</t>
  </si>
  <si>
    <t>界东1号河</t>
  </si>
  <si>
    <t>方6只涵2只</t>
  </si>
  <si>
    <t>界东2号河</t>
  </si>
  <si>
    <t>方4、涵3</t>
  </si>
  <si>
    <t>界东3号河</t>
  </si>
  <si>
    <t>杞柳680</t>
  </si>
  <si>
    <t>方4</t>
  </si>
  <si>
    <t>界东4号河</t>
  </si>
  <si>
    <t>方2涵10</t>
  </si>
  <si>
    <t>界东5号河</t>
  </si>
  <si>
    <t>方2涵2</t>
  </si>
  <si>
    <t>界东6号河</t>
  </si>
  <si>
    <t>杞柳500</t>
  </si>
  <si>
    <t>界东7号河</t>
  </si>
  <si>
    <t>方4涵1</t>
  </si>
  <si>
    <t>界东8号河</t>
  </si>
  <si>
    <t>竹排300石笼130木200</t>
  </si>
  <si>
    <t>杞柳200</t>
  </si>
  <si>
    <t>方3涵1</t>
  </si>
  <si>
    <t>界东9号河</t>
  </si>
  <si>
    <t>竹960</t>
  </si>
  <si>
    <t>麦冬300</t>
  </si>
  <si>
    <t>方4涵2</t>
  </si>
  <si>
    <t>界东10号河</t>
  </si>
  <si>
    <t>竹750</t>
  </si>
  <si>
    <t>杞柳1000</t>
  </si>
  <si>
    <t>方3</t>
  </si>
  <si>
    <t>界东11号河</t>
  </si>
  <si>
    <t>竹300</t>
  </si>
  <si>
    <t>杞柳580</t>
  </si>
  <si>
    <t>方4涵4</t>
  </si>
  <si>
    <t>界东12号河</t>
  </si>
  <si>
    <t>方2涵1</t>
  </si>
  <si>
    <t>界东13号河</t>
  </si>
  <si>
    <t>竹352</t>
  </si>
  <si>
    <t>杞柳300</t>
  </si>
  <si>
    <t>方1</t>
  </si>
  <si>
    <t>界东14号河</t>
  </si>
  <si>
    <t>方2涵3</t>
  </si>
  <si>
    <t>界东15号河</t>
  </si>
  <si>
    <t>木770</t>
  </si>
  <si>
    <t>界东16号河</t>
  </si>
  <si>
    <t>竹排460</t>
  </si>
  <si>
    <t>杞柳240</t>
  </si>
  <si>
    <t>方5</t>
  </si>
  <si>
    <t>界东17号河</t>
  </si>
  <si>
    <t>竹660石笼100木桩100</t>
  </si>
  <si>
    <t>杞柳230</t>
  </si>
  <si>
    <t>界东18号河</t>
  </si>
  <si>
    <t>竹800木桩200</t>
  </si>
  <si>
    <t>杞柳400</t>
  </si>
  <si>
    <t>界东19号河</t>
  </si>
  <si>
    <t>竹820木桩230</t>
  </si>
  <si>
    <t>杞柳820</t>
  </si>
  <si>
    <t>界东20号河</t>
  </si>
  <si>
    <t>竹480</t>
  </si>
  <si>
    <t>杞柳480</t>
  </si>
  <si>
    <t>界东21号河</t>
  </si>
  <si>
    <t>木桩400石笼120</t>
  </si>
  <si>
    <t>界东22号河</t>
  </si>
  <si>
    <t>竹980木桩100</t>
  </si>
  <si>
    <t>杞柳600</t>
  </si>
  <si>
    <t>界东23号河</t>
  </si>
  <si>
    <t>竹1000</t>
  </si>
  <si>
    <t>界东24号河</t>
  </si>
  <si>
    <t>竹1220</t>
  </si>
  <si>
    <t>杞柳800</t>
  </si>
  <si>
    <t>界东25号河</t>
  </si>
  <si>
    <t>竹1160</t>
  </si>
  <si>
    <t>杞柳1160</t>
  </si>
  <si>
    <t>界东26号河</t>
  </si>
  <si>
    <t>竹240木桩200</t>
  </si>
  <si>
    <t>界东27号河</t>
  </si>
  <si>
    <t>竹1200木桩60</t>
  </si>
  <si>
    <t>杞柳1200</t>
  </si>
  <si>
    <t>界东28号河</t>
  </si>
  <si>
    <t>木桩160石笼250</t>
  </si>
  <si>
    <t>界东29号河</t>
  </si>
  <si>
    <t>竹800木桩160</t>
  </si>
  <si>
    <t>界东30号河</t>
  </si>
  <si>
    <t>木桩280</t>
  </si>
  <si>
    <t>杞柳200麦冬200</t>
  </si>
  <si>
    <t>界东31号河</t>
  </si>
  <si>
    <t>竹460</t>
  </si>
  <si>
    <t>界东32号河</t>
  </si>
  <si>
    <t>竹250木桩100石笼100</t>
  </si>
  <si>
    <t>界东33号河</t>
  </si>
  <si>
    <t>竹400木桩460防护木230</t>
  </si>
  <si>
    <t>清水平台690平方</t>
  </si>
  <si>
    <t>界东34号河</t>
  </si>
  <si>
    <t>竹300木桩160</t>
  </si>
  <si>
    <t>界东35号河</t>
  </si>
  <si>
    <t>竹300木桩200</t>
  </si>
  <si>
    <t>界东36号河</t>
  </si>
  <si>
    <t>竹800木桩140</t>
  </si>
  <si>
    <t>界东37号河</t>
  </si>
  <si>
    <t>竹480木桩100</t>
  </si>
  <si>
    <t>界东38号河</t>
  </si>
  <si>
    <t>木桩100</t>
  </si>
  <si>
    <t>建设镇虹桥村村级河道常态化养护设施量清单</t>
  </si>
  <si>
    <t>虹桥1号河</t>
  </si>
  <si>
    <t>虹桥2号河</t>
  </si>
  <si>
    <t>虹桥3号河</t>
  </si>
  <si>
    <t>虹桥4号河</t>
  </si>
  <si>
    <t>虹桥5号河</t>
  </si>
  <si>
    <t>虹桥6号河</t>
  </si>
  <si>
    <t>虹桥7号河</t>
  </si>
  <si>
    <t>虹桥8号河</t>
  </si>
  <si>
    <t>虹桥9号河</t>
  </si>
  <si>
    <t>虹桥10号河</t>
  </si>
  <si>
    <t>虹桥11号河</t>
  </si>
  <si>
    <t>虹桥12号河</t>
  </si>
  <si>
    <t>虹桥13号河</t>
  </si>
  <si>
    <t>虹桥14号河</t>
  </si>
  <si>
    <t>虹桥15号河</t>
  </si>
  <si>
    <t>虹桥16号河</t>
  </si>
  <si>
    <t>虹桥17号河</t>
  </si>
  <si>
    <t>虹桥18号河</t>
  </si>
  <si>
    <t>虹桥19号河</t>
  </si>
  <si>
    <t>虹桥20号河</t>
  </si>
  <si>
    <t>虹桥23号河</t>
  </si>
  <si>
    <t>虹桥24号河</t>
  </si>
  <si>
    <t>虹桥25号河</t>
  </si>
  <si>
    <t>虹桥26号河</t>
  </si>
  <si>
    <t>虹桥27号河</t>
  </si>
  <si>
    <t>虹桥28号河</t>
  </si>
  <si>
    <t>虹桥29号河</t>
  </si>
  <si>
    <t>虹桥30号河</t>
  </si>
  <si>
    <t>虹桥31号河</t>
  </si>
  <si>
    <t>虹桥32号河</t>
  </si>
  <si>
    <t>虹桥33号河</t>
  </si>
  <si>
    <t>汇总</t>
  </si>
  <si>
    <t>建设镇滧东村村级河道常态化养护设施量清单</t>
  </si>
  <si>
    <t>防汛通道
（㎡)</t>
  </si>
  <si>
    <t>滧东1号河</t>
  </si>
  <si>
    <t>滧东2号河</t>
  </si>
  <si>
    <t>滧东3号河</t>
  </si>
  <si>
    <t>滧东4号河</t>
  </si>
  <si>
    <t>滧东5号河</t>
  </si>
  <si>
    <t>滧东6号河</t>
  </si>
  <si>
    <t>滧东7号河</t>
  </si>
  <si>
    <t>滧东8号河</t>
  </si>
  <si>
    <t>滧东9号河</t>
  </si>
  <si>
    <t>滧东10号河</t>
  </si>
  <si>
    <t>滧东11号河</t>
  </si>
  <si>
    <t>滧东12号河</t>
  </si>
  <si>
    <t>滧东13号河</t>
  </si>
  <si>
    <t>滧东14号河</t>
  </si>
  <si>
    <t>滧东15号河</t>
  </si>
  <si>
    <t>滧东16号河</t>
  </si>
  <si>
    <t>滧东17号河</t>
  </si>
  <si>
    <t>滧东18号河</t>
  </si>
  <si>
    <t>滧东19号河</t>
  </si>
  <si>
    <t>滧东20号河</t>
  </si>
  <si>
    <t>滧东21号河</t>
  </si>
  <si>
    <t>滧东22号河</t>
  </si>
  <si>
    <t>新增滧东26号河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</si>
</sst>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A2" sqref="A2:O18"/>
    </sheetView>
  </sheetViews>
  <sheetFormatPr defaultColWidth="9" defaultRowHeight="14.4"/>
  <cols>
    <col min="1" max="1" width="5.88888888888889" style="52" customWidth="1"/>
    <col min="2" max="2" width="11.2222222222222" style="52" customWidth="1"/>
    <col min="3" max="3" width="7.11111111111111" style="53" customWidth="1"/>
    <col min="4" max="4" width="13.75" style="53" customWidth="1"/>
    <col min="5" max="14" width="11" style="52" customWidth="1"/>
    <col min="15" max="16384" width="9" style="52"/>
  </cols>
  <sheetData>
    <row r="1" ht="31" customHeight="1" spans="1:15">
      <c r="A1" s="54" t="s">
        <v>0</v>
      </c>
      <c r="B1" s="54"/>
      <c r="C1" s="55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ht="22" customHeight="1" spans="1:15">
      <c r="A2" s="10" t="s">
        <v>1</v>
      </c>
      <c r="B2" s="4" t="s">
        <v>2</v>
      </c>
      <c r="C2" s="56" t="s">
        <v>3</v>
      </c>
      <c r="D2" s="18" t="s">
        <v>4</v>
      </c>
      <c r="E2" s="10" t="s">
        <v>5</v>
      </c>
      <c r="F2" s="10"/>
      <c r="G2" s="10"/>
      <c r="H2" s="10"/>
      <c r="I2" s="10"/>
      <c r="J2" s="10"/>
      <c r="K2" s="10"/>
      <c r="L2" s="10"/>
      <c r="M2" s="10"/>
      <c r="N2" s="10"/>
      <c r="O2" s="10" t="s">
        <v>6</v>
      </c>
    </row>
    <row r="3" ht="43.2" spans="1:15">
      <c r="A3" s="10"/>
      <c r="B3" s="4"/>
      <c r="C3" s="57"/>
      <c r="D3" s="58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10"/>
    </row>
    <row r="4" s="51" customFormat="1" ht="17" customHeight="1" spans="1:15">
      <c r="A4" s="10">
        <v>1</v>
      </c>
      <c r="B4" s="4" t="s">
        <v>17</v>
      </c>
      <c r="C4" s="57">
        <v>23</v>
      </c>
      <c r="D4" s="14">
        <v>25337</v>
      </c>
      <c r="E4" s="12">
        <v>900</v>
      </c>
      <c r="F4" s="12">
        <v>12145</v>
      </c>
      <c r="G4" s="12">
        <v>10313</v>
      </c>
      <c r="H4" s="12">
        <v>140</v>
      </c>
      <c r="I4" s="12">
        <v>15</v>
      </c>
      <c r="J4" s="12" t="s">
        <v>18</v>
      </c>
      <c r="K4" s="12">
        <v>23</v>
      </c>
      <c r="L4" s="12">
        <v>23</v>
      </c>
      <c r="M4" s="12">
        <v>113</v>
      </c>
      <c r="N4" s="12" t="s">
        <v>18</v>
      </c>
      <c r="O4" s="12"/>
    </row>
    <row r="5" s="51" customFormat="1" ht="17" customHeight="1" spans="1:15">
      <c r="A5" s="10">
        <v>2</v>
      </c>
      <c r="B5" s="4" t="s">
        <v>19</v>
      </c>
      <c r="C5" s="57">
        <v>25</v>
      </c>
      <c r="D5" s="14">
        <v>18418</v>
      </c>
      <c r="E5" s="12" t="s">
        <v>18</v>
      </c>
      <c r="F5" s="12">
        <v>12304.68</v>
      </c>
      <c r="G5" s="12" t="s">
        <v>18</v>
      </c>
      <c r="H5" s="12" t="s">
        <v>18</v>
      </c>
      <c r="I5" s="12" t="s">
        <v>18</v>
      </c>
      <c r="J5" s="12" t="s">
        <v>18</v>
      </c>
      <c r="K5" s="12">
        <v>25</v>
      </c>
      <c r="L5" s="12" t="s">
        <v>18</v>
      </c>
      <c r="M5" s="12">
        <v>76</v>
      </c>
      <c r="N5" s="12" t="s">
        <v>18</v>
      </c>
      <c r="O5" s="12"/>
    </row>
    <row r="6" s="51" customFormat="1" ht="17" customHeight="1" spans="1:15">
      <c r="A6" s="10">
        <v>3</v>
      </c>
      <c r="B6" s="4" t="s">
        <v>20</v>
      </c>
      <c r="C6" s="57">
        <v>76</v>
      </c>
      <c r="D6" s="14">
        <v>26866</v>
      </c>
      <c r="E6" s="12">
        <v>17125.43</v>
      </c>
      <c r="F6" s="12">
        <v>2461.68</v>
      </c>
      <c r="G6" s="12" t="s">
        <v>18</v>
      </c>
      <c r="H6" s="12" t="s">
        <v>18</v>
      </c>
      <c r="I6" s="12" t="s">
        <v>18</v>
      </c>
      <c r="J6" s="12" t="s">
        <v>18</v>
      </c>
      <c r="K6" s="12">
        <v>68</v>
      </c>
      <c r="L6" s="12" t="s">
        <v>18</v>
      </c>
      <c r="M6" s="12">
        <v>93</v>
      </c>
      <c r="N6" s="12" t="s">
        <v>18</v>
      </c>
      <c r="O6" s="12"/>
    </row>
    <row r="7" s="51" customFormat="1" ht="17" customHeight="1" spans="1:15">
      <c r="A7" s="10">
        <v>4</v>
      </c>
      <c r="B7" s="4" t="s">
        <v>21</v>
      </c>
      <c r="C7" s="57">
        <v>64</v>
      </c>
      <c r="D7" s="14">
        <v>28299</v>
      </c>
      <c r="E7" s="12">
        <v>1220</v>
      </c>
      <c r="F7" s="12">
        <v>3170</v>
      </c>
      <c r="G7" s="12">
        <v>1760</v>
      </c>
      <c r="H7" s="12">
        <v>64</v>
      </c>
      <c r="I7" s="12" t="s">
        <v>18</v>
      </c>
      <c r="J7" s="12" t="s">
        <v>18</v>
      </c>
      <c r="K7" s="12">
        <v>64</v>
      </c>
      <c r="L7" s="12" t="s">
        <v>18</v>
      </c>
      <c r="M7" s="12" t="s">
        <v>18</v>
      </c>
      <c r="N7" s="12" t="s">
        <v>18</v>
      </c>
      <c r="O7" s="12"/>
    </row>
    <row r="8" s="51" customFormat="1" ht="17" customHeight="1" spans="1:15">
      <c r="A8" s="10">
        <v>5</v>
      </c>
      <c r="B8" s="4" t="s">
        <v>22</v>
      </c>
      <c r="C8" s="57">
        <v>39</v>
      </c>
      <c r="D8" s="14">
        <v>25325</v>
      </c>
      <c r="E8" s="12" t="s">
        <v>18</v>
      </c>
      <c r="F8" s="12">
        <v>26035</v>
      </c>
      <c r="G8" s="12">
        <v>17370</v>
      </c>
      <c r="H8" s="12">
        <v>6727</v>
      </c>
      <c r="I8" s="12">
        <v>2</v>
      </c>
      <c r="J8" s="12">
        <v>2782</v>
      </c>
      <c r="K8" s="12">
        <v>36</v>
      </c>
      <c r="L8" s="12">
        <v>4</v>
      </c>
      <c r="M8" s="12">
        <v>191</v>
      </c>
      <c r="N8" s="12" t="s">
        <v>18</v>
      </c>
      <c r="O8" s="12"/>
    </row>
    <row r="9" s="51" customFormat="1" ht="17" customHeight="1" spans="1:15">
      <c r="A9" s="10">
        <v>6</v>
      </c>
      <c r="B9" s="4" t="s">
        <v>23</v>
      </c>
      <c r="C9" s="57">
        <v>31</v>
      </c>
      <c r="D9" s="14">
        <v>14806</v>
      </c>
      <c r="E9" s="12">
        <v>5190</v>
      </c>
      <c r="F9" s="12">
        <v>16450</v>
      </c>
      <c r="G9" s="12">
        <v>8840</v>
      </c>
      <c r="H9" s="12">
        <v>7890</v>
      </c>
      <c r="I9" s="12" t="s">
        <v>18</v>
      </c>
      <c r="J9" s="12" t="s">
        <v>18</v>
      </c>
      <c r="K9" s="12">
        <v>31</v>
      </c>
      <c r="L9" s="12" t="s">
        <v>18</v>
      </c>
      <c r="M9" s="12">
        <v>46</v>
      </c>
      <c r="N9" s="12" t="s">
        <v>18</v>
      </c>
      <c r="O9" s="12"/>
    </row>
    <row r="10" s="51" customFormat="1" ht="17" customHeight="1" spans="1:15">
      <c r="A10" s="10">
        <v>7</v>
      </c>
      <c r="B10" s="4" t="s">
        <v>24</v>
      </c>
      <c r="C10" s="57">
        <v>23</v>
      </c>
      <c r="D10" s="14">
        <v>12299</v>
      </c>
      <c r="E10" s="12" t="s">
        <v>18</v>
      </c>
      <c r="F10" s="12">
        <v>1870</v>
      </c>
      <c r="G10" s="12" t="s">
        <v>18</v>
      </c>
      <c r="H10" s="12">
        <v>8560.82</v>
      </c>
      <c r="I10" s="12">
        <v>2</v>
      </c>
      <c r="J10" s="12" t="s">
        <v>18</v>
      </c>
      <c r="K10" s="12">
        <v>22</v>
      </c>
      <c r="L10" s="12" t="s">
        <v>18</v>
      </c>
      <c r="M10" s="12">
        <v>30</v>
      </c>
      <c r="N10" s="12" t="s">
        <v>18</v>
      </c>
      <c r="O10" s="12"/>
    </row>
    <row r="11" s="52" customFormat="1" ht="17" customHeight="1" spans="1:15">
      <c r="A11" s="10">
        <v>8</v>
      </c>
      <c r="B11" s="10" t="s">
        <v>25</v>
      </c>
      <c r="C11" s="58">
        <v>54</v>
      </c>
      <c r="D11" s="14">
        <v>23840</v>
      </c>
      <c r="E11" s="12" t="s">
        <v>18</v>
      </c>
      <c r="F11" s="12">
        <v>8487</v>
      </c>
      <c r="G11" s="12" t="s">
        <v>18</v>
      </c>
      <c r="H11" s="12">
        <v>5100</v>
      </c>
      <c r="I11" s="10">
        <v>3</v>
      </c>
      <c r="J11" s="10" t="s">
        <v>18</v>
      </c>
      <c r="K11" s="10">
        <v>54</v>
      </c>
      <c r="L11" s="10" t="s">
        <v>18</v>
      </c>
      <c r="M11" s="10">
        <v>106</v>
      </c>
      <c r="N11" s="10" t="s">
        <v>18</v>
      </c>
      <c r="O11" s="10"/>
    </row>
    <row r="12" s="52" customFormat="1" ht="17" customHeight="1" spans="1:15">
      <c r="A12" s="10">
        <v>9</v>
      </c>
      <c r="B12" s="10" t="s">
        <v>26</v>
      </c>
      <c r="C12" s="58">
        <v>53</v>
      </c>
      <c r="D12" s="14">
        <v>25440</v>
      </c>
      <c r="E12" s="12" t="s">
        <v>18</v>
      </c>
      <c r="F12" s="12">
        <v>13054</v>
      </c>
      <c r="G12" s="12">
        <v>400</v>
      </c>
      <c r="H12" s="12">
        <v>1713</v>
      </c>
      <c r="I12" s="10" t="s">
        <v>18</v>
      </c>
      <c r="J12" s="10" t="s">
        <v>18</v>
      </c>
      <c r="K12" s="10">
        <v>53</v>
      </c>
      <c r="L12" s="10" t="s">
        <v>18</v>
      </c>
      <c r="M12" s="10">
        <v>53</v>
      </c>
      <c r="N12" s="10" t="s">
        <v>18</v>
      </c>
      <c r="O12" s="10"/>
    </row>
    <row r="13" s="52" customFormat="1" ht="17" customHeight="1" spans="1:15">
      <c r="A13" s="10">
        <v>10</v>
      </c>
      <c r="B13" s="10" t="s">
        <v>27</v>
      </c>
      <c r="C13" s="58">
        <v>29</v>
      </c>
      <c r="D13" s="14">
        <v>30960</v>
      </c>
      <c r="E13" s="12" t="s">
        <v>18</v>
      </c>
      <c r="F13" s="12">
        <v>4330</v>
      </c>
      <c r="G13" s="12" t="s">
        <v>18</v>
      </c>
      <c r="H13" s="12">
        <v>64.7</v>
      </c>
      <c r="I13" s="10">
        <v>10</v>
      </c>
      <c r="J13" s="10" t="s">
        <v>18</v>
      </c>
      <c r="K13" s="10">
        <v>29</v>
      </c>
      <c r="L13" s="10" t="s">
        <v>18</v>
      </c>
      <c r="M13" s="10">
        <v>42</v>
      </c>
      <c r="N13" s="10" t="s">
        <v>18</v>
      </c>
      <c r="O13" s="10"/>
    </row>
    <row r="14" s="52" customFormat="1" ht="17" customHeight="1" spans="1:15">
      <c r="A14" s="10">
        <v>11</v>
      </c>
      <c r="B14" s="10" t="s">
        <v>28</v>
      </c>
      <c r="C14" s="58">
        <v>27</v>
      </c>
      <c r="D14" s="14">
        <v>28343</v>
      </c>
      <c r="E14" s="10"/>
      <c r="F14" s="10">
        <v>8751</v>
      </c>
      <c r="G14" s="10"/>
      <c r="H14" s="10">
        <v>7801</v>
      </c>
      <c r="I14" s="10">
        <v>26</v>
      </c>
      <c r="J14" s="10"/>
      <c r="K14" s="10">
        <v>27</v>
      </c>
      <c r="L14" s="10">
        <v>4</v>
      </c>
      <c r="M14" s="10">
        <v>142</v>
      </c>
      <c r="N14" s="10">
        <v>5550</v>
      </c>
      <c r="O14" s="10"/>
    </row>
    <row r="15" s="52" customFormat="1" ht="17" customHeight="1" spans="1:15">
      <c r="A15" s="10">
        <v>12</v>
      </c>
      <c r="B15" s="10" t="s">
        <v>29</v>
      </c>
      <c r="C15" s="58">
        <v>49</v>
      </c>
      <c r="D15" s="14">
        <v>29430</v>
      </c>
      <c r="E15" s="12" t="s">
        <v>18</v>
      </c>
      <c r="F15" s="12">
        <v>4700</v>
      </c>
      <c r="G15" s="12">
        <v>8350</v>
      </c>
      <c r="H15" s="12">
        <v>61557.52</v>
      </c>
      <c r="I15" s="10">
        <v>6</v>
      </c>
      <c r="J15" s="10" t="s">
        <v>18</v>
      </c>
      <c r="K15" s="10">
        <v>49</v>
      </c>
      <c r="L15" s="10">
        <v>3</v>
      </c>
      <c r="M15" s="10">
        <v>134</v>
      </c>
      <c r="N15" s="10" t="s">
        <v>18</v>
      </c>
      <c r="O15" s="10"/>
    </row>
    <row r="16" s="52" customFormat="1" ht="17" customHeight="1" spans="1:15">
      <c r="A16" s="10">
        <v>13</v>
      </c>
      <c r="B16" s="10" t="s">
        <v>30</v>
      </c>
      <c r="C16" s="58">
        <v>36</v>
      </c>
      <c r="D16" s="14">
        <v>18420</v>
      </c>
      <c r="E16" s="12" t="s">
        <v>18</v>
      </c>
      <c r="F16" s="12">
        <v>2752</v>
      </c>
      <c r="G16" s="12" t="s">
        <v>18</v>
      </c>
      <c r="H16" s="12" t="s">
        <v>18</v>
      </c>
      <c r="I16" s="10">
        <v>2</v>
      </c>
      <c r="J16" s="10" t="s">
        <v>18</v>
      </c>
      <c r="K16" s="10">
        <v>36</v>
      </c>
      <c r="L16" s="10" t="s">
        <v>18</v>
      </c>
      <c r="M16" s="10" t="s">
        <v>18</v>
      </c>
      <c r="N16" s="10" t="s">
        <v>18</v>
      </c>
      <c r="O16" s="10"/>
    </row>
    <row r="17" s="52" customFormat="1" ht="17" customHeight="1" spans="1:16">
      <c r="A17" s="10">
        <v>14</v>
      </c>
      <c r="B17" s="10" t="s">
        <v>31</v>
      </c>
      <c r="C17" s="58">
        <v>3</v>
      </c>
      <c r="D17" s="14">
        <v>3160</v>
      </c>
      <c r="E17" s="14">
        <v>3160</v>
      </c>
      <c r="F17" s="12" t="s">
        <v>18</v>
      </c>
      <c r="G17" s="12" t="s">
        <v>18</v>
      </c>
      <c r="H17" s="12" t="s">
        <v>18</v>
      </c>
      <c r="I17" s="12" t="s">
        <v>18</v>
      </c>
      <c r="J17" s="10" t="s">
        <v>18</v>
      </c>
      <c r="K17" s="10" t="s">
        <v>18</v>
      </c>
      <c r="L17" s="10" t="s">
        <v>18</v>
      </c>
      <c r="M17" s="10" t="s">
        <v>18</v>
      </c>
      <c r="N17" s="10" t="s">
        <v>18</v>
      </c>
      <c r="O17" s="10" t="s">
        <v>18</v>
      </c>
      <c r="P17" s="8"/>
    </row>
    <row r="18" s="52" customFormat="1" ht="17" customHeight="1" spans="1:15">
      <c r="A18" s="10"/>
      <c r="B18" s="10" t="s">
        <v>32</v>
      </c>
      <c r="C18" s="58">
        <f>SUM(C4:C17)</f>
        <v>532</v>
      </c>
      <c r="D18" s="14">
        <f>SUM(D4:D17)</f>
        <v>310943</v>
      </c>
      <c r="E18" s="12">
        <f>E4+E6+E7+E9+E17</f>
        <v>27595.43</v>
      </c>
      <c r="F18" s="12">
        <f>SUM(F4:F17)</f>
        <v>116510.36</v>
      </c>
      <c r="G18" s="12">
        <f>G4+G7+G8+G9+G12+G15</f>
        <v>47033</v>
      </c>
      <c r="H18" s="12">
        <f>H4+H7+H8+H9+H10+H11+H12+H13+H14+H15</f>
        <v>99618.04</v>
      </c>
      <c r="I18" s="10">
        <f>I4+I8+I10+I11+I13+I14+I15+I16</f>
        <v>66</v>
      </c>
      <c r="J18" s="10">
        <v>2782</v>
      </c>
      <c r="K18" s="10">
        <f>K4+K5+K6+K7+K8+K9+K10+K11+K12+K13+K14+K15+K16</f>
        <v>517</v>
      </c>
      <c r="L18" s="10">
        <f>L4+L8+L14+L15</f>
        <v>34</v>
      </c>
      <c r="M18" s="10">
        <f>M4+M5+M6+M8+M9+M10+M11+M12+M13+M14+M15</f>
        <v>1026</v>
      </c>
      <c r="N18" s="10">
        <f>N14</f>
        <v>5550</v>
      </c>
      <c r="O18" s="10"/>
    </row>
  </sheetData>
  <mergeCells count="7">
    <mergeCell ref="A1:O1"/>
    <mergeCell ref="E2:N2"/>
    <mergeCell ref="A2:A3"/>
    <mergeCell ref="B2:B3"/>
    <mergeCell ref="C2:C3"/>
    <mergeCell ref="D2:D3"/>
    <mergeCell ref="O2:O3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C34" sqref="C34"/>
    </sheetView>
  </sheetViews>
  <sheetFormatPr defaultColWidth="9" defaultRowHeight="14.4"/>
  <cols>
    <col min="2" max="2" width="16.6296296296296" customWidth="1"/>
    <col min="3" max="3" width="10.3796296296296"/>
    <col min="5" max="5" width="9.37962962962963"/>
  </cols>
  <sheetData>
    <row r="1" spans="1:14">
      <c r="A1" s="1" t="s">
        <v>331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3" t="s">
        <v>35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13" t="s">
        <v>332</v>
      </c>
      <c r="C4" s="30">
        <v>596.13095700238</v>
      </c>
      <c r="D4" s="2">
        <v>0</v>
      </c>
      <c r="E4" s="2">
        <v>312</v>
      </c>
      <c r="F4" s="2">
        <v>0</v>
      </c>
      <c r="G4" s="2">
        <v>0</v>
      </c>
      <c r="H4" s="2">
        <v>0</v>
      </c>
      <c r="I4" s="2">
        <v>0</v>
      </c>
      <c r="J4" s="2">
        <v>1</v>
      </c>
      <c r="K4" s="2">
        <v>0</v>
      </c>
      <c r="L4" s="2">
        <v>3</v>
      </c>
      <c r="M4" s="2"/>
      <c r="N4" s="2"/>
    </row>
    <row r="5" spans="1:14">
      <c r="A5" s="2">
        <v>2</v>
      </c>
      <c r="B5" s="13" t="s">
        <v>333</v>
      </c>
      <c r="C5" s="30">
        <v>625.088349654847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/>
      <c r="N5" s="2"/>
    </row>
    <row r="6" spans="1:14">
      <c r="A6" s="2">
        <v>3</v>
      </c>
      <c r="B6" s="13" t="s">
        <v>334</v>
      </c>
      <c r="C6" s="30">
        <v>440.788874260156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0</v>
      </c>
      <c r="L6" s="2">
        <v>2</v>
      </c>
      <c r="M6" s="2"/>
      <c r="N6" s="2"/>
    </row>
    <row r="7" spans="1:14">
      <c r="A7" s="2">
        <v>4</v>
      </c>
      <c r="B7" s="13" t="s">
        <v>335</v>
      </c>
      <c r="C7" s="30">
        <v>463.420992005026</v>
      </c>
      <c r="D7" s="2">
        <v>0</v>
      </c>
      <c r="E7" s="2">
        <v>360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4</v>
      </c>
      <c r="M7" s="2"/>
      <c r="N7" s="2"/>
    </row>
    <row r="8" spans="1:14">
      <c r="A8" s="2">
        <v>5</v>
      </c>
      <c r="B8" s="13" t="s">
        <v>336</v>
      </c>
      <c r="C8" s="30">
        <v>1001.10774021931</v>
      </c>
      <c r="D8" s="2">
        <v>0</v>
      </c>
      <c r="E8" s="2">
        <v>1032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4</v>
      </c>
      <c r="M8" s="2"/>
      <c r="N8" s="2"/>
    </row>
    <row r="9" spans="1:14">
      <c r="A9" s="2">
        <v>6</v>
      </c>
      <c r="B9" s="13" t="s">
        <v>337</v>
      </c>
      <c r="C9" s="30">
        <v>424.181666010121</v>
      </c>
      <c r="D9" s="2">
        <v>0</v>
      </c>
      <c r="E9" s="2">
        <v>394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3</v>
      </c>
      <c r="M9" s="2"/>
      <c r="N9" s="2"/>
    </row>
    <row r="10" spans="1:14">
      <c r="A10" s="2">
        <v>7</v>
      </c>
      <c r="B10" s="13" t="s">
        <v>338</v>
      </c>
      <c r="C10" s="30">
        <v>711.02827284736</v>
      </c>
      <c r="D10" s="2">
        <v>0</v>
      </c>
      <c r="E10" s="2">
        <v>1422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1</v>
      </c>
      <c r="M10" s="2"/>
      <c r="N10" s="2"/>
    </row>
    <row r="11" spans="1:14">
      <c r="A11" s="2">
        <v>8</v>
      </c>
      <c r="B11" s="13" t="s">
        <v>339</v>
      </c>
      <c r="C11" s="30">
        <v>1201.70603144347</v>
      </c>
      <c r="D11" s="2">
        <v>0</v>
      </c>
      <c r="E11" s="2">
        <v>2037.8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4</v>
      </c>
      <c r="M11" s="2"/>
      <c r="N11" s="2"/>
    </row>
    <row r="12" spans="1:14">
      <c r="A12" s="2">
        <v>9</v>
      </c>
      <c r="B12" s="13" t="s">
        <v>340</v>
      </c>
      <c r="C12" s="30">
        <v>1233.62460890184</v>
      </c>
      <c r="D12" s="2">
        <v>0</v>
      </c>
      <c r="E12" s="2">
        <v>20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4</v>
      </c>
      <c r="M12" s="2"/>
      <c r="N12" s="2"/>
    </row>
    <row r="13" spans="1:14">
      <c r="A13" s="2">
        <v>10</v>
      </c>
      <c r="B13" s="13" t="s">
        <v>341</v>
      </c>
      <c r="C13" s="30">
        <v>1237.40020914665</v>
      </c>
      <c r="D13" s="2">
        <v>0</v>
      </c>
      <c r="E13" s="2">
        <v>170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4</v>
      </c>
      <c r="M13" s="2"/>
      <c r="N13" s="2"/>
    </row>
    <row r="14" spans="1:14">
      <c r="A14" s="2">
        <v>11</v>
      </c>
      <c r="B14" s="13" t="s">
        <v>342</v>
      </c>
      <c r="C14" s="30">
        <v>958.837337423663</v>
      </c>
      <c r="D14" s="2">
        <v>0</v>
      </c>
      <c r="E14" s="2">
        <v>724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3</v>
      </c>
      <c r="M14" s="2"/>
      <c r="N14" s="2"/>
    </row>
    <row r="15" spans="1:14">
      <c r="A15" s="2">
        <v>12</v>
      </c>
      <c r="B15" s="13" t="s">
        <v>343</v>
      </c>
      <c r="C15" s="30">
        <v>260.763988711143</v>
      </c>
      <c r="D15" s="2">
        <v>0</v>
      </c>
      <c r="E15" s="2">
        <v>154</v>
      </c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1</v>
      </c>
      <c r="M15" s="2"/>
      <c r="N15" s="2"/>
    </row>
    <row r="16" spans="1:14">
      <c r="A16" s="2">
        <v>13</v>
      </c>
      <c r="B16" s="13" t="s">
        <v>344</v>
      </c>
      <c r="C16" s="30">
        <v>1235.86607335746</v>
      </c>
      <c r="D16" s="2">
        <v>0</v>
      </c>
      <c r="E16" s="2">
        <v>186</v>
      </c>
      <c r="F16" s="2">
        <v>0</v>
      </c>
      <c r="G16" s="2">
        <v>0</v>
      </c>
      <c r="H16" s="2">
        <v>0</v>
      </c>
      <c r="I16" s="2">
        <v>0</v>
      </c>
      <c r="J16" s="2">
        <v>1</v>
      </c>
      <c r="K16" s="2">
        <v>0</v>
      </c>
      <c r="L16" s="2">
        <v>4</v>
      </c>
      <c r="M16" s="2"/>
      <c r="N16" s="2"/>
    </row>
    <row r="17" spans="1:14">
      <c r="A17" s="2">
        <v>14</v>
      </c>
      <c r="B17" s="13" t="s">
        <v>345</v>
      </c>
      <c r="C17" s="30">
        <v>589.178994253603</v>
      </c>
      <c r="D17" s="2">
        <v>0</v>
      </c>
      <c r="E17" s="2">
        <v>1140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3</v>
      </c>
      <c r="M17" s="2"/>
      <c r="N17" s="2"/>
    </row>
    <row r="18" spans="1:14">
      <c r="A18" s="2">
        <v>15</v>
      </c>
      <c r="B18" s="13" t="s">
        <v>346</v>
      </c>
      <c r="C18" s="30">
        <v>1238.60261761751</v>
      </c>
      <c r="D18" s="2">
        <v>0</v>
      </c>
      <c r="E18" s="2">
        <v>410</v>
      </c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2">
        <v>4</v>
      </c>
      <c r="M18" s="2"/>
      <c r="N18" s="2"/>
    </row>
    <row r="19" spans="1:14">
      <c r="A19" s="2">
        <v>16</v>
      </c>
      <c r="B19" s="13" t="s">
        <v>347</v>
      </c>
      <c r="C19" s="30">
        <v>1238.36978976202</v>
      </c>
      <c r="D19" s="2">
        <v>0</v>
      </c>
      <c r="E19" s="2">
        <v>390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4</v>
      </c>
      <c r="M19" s="2"/>
      <c r="N19" s="2"/>
    </row>
    <row r="20" spans="1:14">
      <c r="A20" s="2">
        <v>17</v>
      </c>
      <c r="B20" s="13" t="s">
        <v>348</v>
      </c>
      <c r="C20" s="30">
        <v>533.091740865393</v>
      </c>
      <c r="D20" s="2">
        <v>0</v>
      </c>
      <c r="E20" s="2">
        <v>1066.18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2</v>
      </c>
      <c r="M20" s="2"/>
      <c r="N20" s="2"/>
    </row>
    <row r="21" spans="1:14">
      <c r="A21" s="2">
        <v>18</v>
      </c>
      <c r="B21" s="13" t="s">
        <v>349</v>
      </c>
      <c r="C21" s="30">
        <v>672.791909365699</v>
      </c>
      <c r="D21" s="2">
        <v>0</v>
      </c>
      <c r="E21" s="2">
        <v>678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3</v>
      </c>
      <c r="M21" s="2"/>
      <c r="N21" s="2"/>
    </row>
    <row r="22" spans="1:14">
      <c r="A22" s="2">
        <v>19</v>
      </c>
      <c r="B22" s="13" t="s">
        <v>350</v>
      </c>
      <c r="C22" s="30">
        <v>724.040983765843</v>
      </c>
      <c r="D22" s="2">
        <v>0</v>
      </c>
      <c r="E22" s="2">
        <v>508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4</v>
      </c>
      <c r="M22" s="2"/>
      <c r="N22" s="2"/>
    </row>
    <row r="23" spans="1:14">
      <c r="A23" s="2">
        <v>20</v>
      </c>
      <c r="B23" s="13" t="s">
        <v>351</v>
      </c>
      <c r="C23" s="30">
        <v>728.708657990648</v>
      </c>
      <c r="D23" s="2">
        <v>0</v>
      </c>
      <c r="E23" s="2">
        <v>440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4</v>
      </c>
      <c r="M23" s="2"/>
      <c r="N23" s="2"/>
    </row>
    <row r="24" spans="1:14">
      <c r="A24" s="2">
        <v>22</v>
      </c>
      <c r="B24" s="13" t="s">
        <v>352</v>
      </c>
      <c r="C24" s="23">
        <v>650.055703171401</v>
      </c>
      <c r="D24" s="2">
        <v>0</v>
      </c>
      <c r="E24" s="2">
        <v>122</v>
      </c>
      <c r="F24" s="2">
        <v>0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2</v>
      </c>
      <c r="M24" s="2"/>
      <c r="N24" s="2"/>
    </row>
    <row r="25" spans="1:14">
      <c r="A25" s="2">
        <v>23</v>
      </c>
      <c r="B25" s="13" t="s">
        <v>353</v>
      </c>
      <c r="C25" s="30">
        <v>120.353694033911</v>
      </c>
      <c r="D25" s="2">
        <v>0</v>
      </c>
      <c r="E25" s="2">
        <v>240.7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/>
      <c r="N25" s="2"/>
    </row>
    <row r="26" spans="1:14">
      <c r="A26" s="2">
        <v>24</v>
      </c>
      <c r="B26" s="13" t="s">
        <v>354</v>
      </c>
      <c r="C26" s="30">
        <v>564.691997249878</v>
      </c>
      <c r="D26" s="2">
        <v>0</v>
      </c>
      <c r="E26" s="2">
        <v>358</v>
      </c>
      <c r="F26" s="2">
        <v>0</v>
      </c>
      <c r="G26" s="2">
        <v>0</v>
      </c>
      <c r="H26" s="2">
        <v>0</v>
      </c>
      <c r="I26" s="2">
        <v>0</v>
      </c>
      <c r="J26" s="2">
        <v>1</v>
      </c>
      <c r="K26" s="2">
        <v>0</v>
      </c>
      <c r="L26" s="2">
        <v>2</v>
      </c>
      <c r="M26" s="2"/>
      <c r="N26" s="2"/>
    </row>
    <row r="27" spans="1:14">
      <c r="A27" s="2">
        <v>25</v>
      </c>
      <c r="B27" s="13" t="s">
        <v>355</v>
      </c>
      <c r="C27" s="30">
        <v>246.772448374687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1</v>
      </c>
      <c r="M27" s="2"/>
      <c r="N27" s="2"/>
    </row>
    <row r="28" spans="1:14">
      <c r="A28" s="2">
        <v>26</v>
      </c>
      <c r="B28" s="13" t="s">
        <v>356</v>
      </c>
      <c r="C28" s="30">
        <v>720.905591195375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2</v>
      </c>
      <c r="M28" s="2"/>
      <c r="N28" s="2"/>
    </row>
    <row r="29" spans="1:14">
      <c r="A29" s="2"/>
      <c r="B29" s="2" t="s">
        <v>32</v>
      </c>
      <c r="C29" s="31">
        <f>SUM(C4:C28)</f>
        <v>18417.5092286294</v>
      </c>
      <c r="D29" s="2">
        <f t="shared" ref="C29:L29" si="0">SUM(D15:D28)</f>
        <v>0</v>
      </c>
      <c r="E29" s="2">
        <f t="shared" si="0"/>
        <v>5692.88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14</v>
      </c>
      <c r="K29" s="2">
        <f t="shared" si="0"/>
        <v>0</v>
      </c>
      <c r="L29" s="2">
        <f t="shared" si="0"/>
        <v>36</v>
      </c>
      <c r="M29" s="2"/>
      <c r="N29" s="2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0"/>
  <sheetViews>
    <sheetView topLeftCell="A52" workbookViewId="0">
      <selection activeCell="A1" sqref="A1:P80"/>
    </sheetView>
  </sheetViews>
  <sheetFormatPr defaultColWidth="9" defaultRowHeight="14.4"/>
  <cols>
    <col min="1" max="1" width="5.12962962962963" customWidth="1"/>
    <col min="2" max="2" width="11" customWidth="1"/>
    <col min="3" max="3" width="9.37962962962963" customWidth="1"/>
    <col min="5" max="6" width="10.3796296296296" customWidth="1"/>
    <col min="7" max="7" width="9.37962962962963" customWidth="1"/>
    <col min="8" max="9" width="8.12962962962963" customWidth="1"/>
    <col min="10" max="11" width="6.37962962962963" customWidth="1"/>
    <col min="12" max="12" width="7.37962962962963" customWidth="1"/>
    <col min="13" max="13" width="6.37962962962963" customWidth="1"/>
    <col min="14" max="14" width="7.37962962962963" customWidth="1"/>
    <col min="15" max="15" width="6.37962962962963" customWidth="1"/>
    <col min="16" max="16" width="5.12962962962963" customWidth="1"/>
  </cols>
  <sheetData>
    <row r="1" spans="1:16">
      <c r="A1" s="1" t="s">
        <v>357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34</v>
      </c>
      <c r="C2" s="3" t="s">
        <v>34</v>
      </c>
      <c r="D2" s="15"/>
      <c r="E2" s="3" t="s">
        <v>4</v>
      </c>
      <c r="F2" s="2" t="s">
        <v>5</v>
      </c>
      <c r="G2" s="2"/>
      <c r="H2" s="2"/>
      <c r="I2" s="2"/>
      <c r="J2" s="2"/>
      <c r="K2" s="2"/>
      <c r="L2" s="2"/>
      <c r="M2" s="2"/>
      <c r="N2" s="2"/>
      <c r="O2" s="2"/>
      <c r="P2" s="2" t="s">
        <v>6</v>
      </c>
    </row>
    <row r="3" ht="43.2" spans="1:16">
      <c r="A3" s="2"/>
      <c r="B3" s="3"/>
      <c r="C3" s="3"/>
      <c r="D3" s="16"/>
      <c r="E3" s="2"/>
      <c r="F3" s="3" t="s">
        <v>35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2" t="s">
        <v>36</v>
      </c>
      <c r="P3" s="2"/>
    </row>
    <row r="4" ht="15.6" spans="1:16">
      <c r="A4" s="17">
        <v>1</v>
      </c>
      <c r="B4" s="18" t="s">
        <v>358</v>
      </c>
      <c r="C4" s="19" t="s">
        <v>359</v>
      </c>
      <c r="D4" s="20"/>
      <c r="E4" s="21">
        <v>172.343022333012</v>
      </c>
      <c r="F4" s="21">
        <v>172.343022333012</v>
      </c>
      <c r="G4" s="21">
        <v>172.343022333012</v>
      </c>
      <c r="H4" s="17"/>
      <c r="I4" s="17"/>
      <c r="J4" s="17"/>
      <c r="K4" s="17"/>
      <c r="L4" s="17">
        <v>1</v>
      </c>
      <c r="M4" s="17"/>
      <c r="N4" s="17">
        <v>3</v>
      </c>
      <c r="O4" s="17"/>
      <c r="P4" s="17"/>
    </row>
    <row r="5" ht="15.6" spans="1:16">
      <c r="A5" s="17">
        <v>2</v>
      </c>
      <c r="B5" s="18" t="s">
        <v>360</v>
      </c>
      <c r="C5" s="19" t="s">
        <v>361</v>
      </c>
      <c r="D5" s="20"/>
      <c r="E5" s="21">
        <v>269.08654813329</v>
      </c>
      <c r="F5" s="21">
        <v>269.08654813329</v>
      </c>
      <c r="G5" s="21">
        <v>269.08654813329</v>
      </c>
      <c r="H5" s="17"/>
      <c r="I5" s="17"/>
      <c r="J5" s="17"/>
      <c r="K5" s="17"/>
      <c r="L5" s="17">
        <v>1</v>
      </c>
      <c r="M5" s="17"/>
      <c r="N5" s="17">
        <v>2</v>
      </c>
      <c r="O5" s="17"/>
      <c r="P5" s="17"/>
    </row>
    <row r="6" ht="15.6" spans="1:16">
      <c r="A6" s="17">
        <v>3</v>
      </c>
      <c r="B6" s="18" t="s">
        <v>362</v>
      </c>
      <c r="C6" s="19" t="s">
        <v>363</v>
      </c>
      <c r="D6" s="20"/>
      <c r="E6" s="21">
        <v>426.703605337149</v>
      </c>
      <c r="F6" s="21">
        <v>426.703605337149</v>
      </c>
      <c r="G6" s="21">
        <v>426.703605337149</v>
      </c>
      <c r="H6" s="17"/>
      <c r="I6" s="17"/>
      <c r="J6" s="17"/>
      <c r="K6" s="17"/>
      <c r="L6" s="17">
        <v>1</v>
      </c>
      <c r="M6" s="17"/>
      <c r="N6" s="17">
        <v>3</v>
      </c>
      <c r="O6" s="17"/>
      <c r="P6" s="17"/>
    </row>
    <row r="7" spans="1:16">
      <c r="A7" s="17">
        <v>4</v>
      </c>
      <c r="B7" s="18" t="s">
        <v>364</v>
      </c>
      <c r="C7" s="22" t="s">
        <v>365</v>
      </c>
      <c r="D7" s="23"/>
      <c r="E7" s="23">
        <v>386.673596519155</v>
      </c>
      <c r="F7" s="23">
        <v>386.673596519155</v>
      </c>
      <c r="G7" s="23">
        <v>386.673596519155</v>
      </c>
      <c r="H7" s="17"/>
      <c r="I7" s="17"/>
      <c r="J7" s="17"/>
      <c r="K7" s="17"/>
      <c r="L7" s="17">
        <v>1</v>
      </c>
      <c r="M7" s="17"/>
      <c r="N7" s="17">
        <v>2</v>
      </c>
      <c r="O7" s="17"/>
      <c r="P7" s="17"/>
    </row>
    <row r="8" spans="1:16">
      <c r="A8" s="17">
        <v>5</v>
      </c>
      <c r="B8" s="18" t="s">
        <v>366</v>
      </c>
      <c r="C8" s="18" t="s">
        <v>367</v>
      </c>
      <c r="D8" s="18"/>
      <c r="E8" s="24">
        <v>475.012235863401</v>
      </c>
      <c r="F8" s="24">
        <v>475.012235863401</v>
      </c>
      <c r="G8" s="24">
        <v>475.012235863401</v>
      </c>
      <c r="H8" s="17"/>
      <c r="I8" s="17"/>
      <c r="J8" s="17"/>
      <c r="K8" s="17"/>
      <c r="L8" s="17">
        <v>1</v>
      </c>
      <c r="M8" s="17"/>
      <c r="N8" s="17">
        <v>3</v>
      </c>
      <c r="O8" s="17"/>
      <c r="P8" s="17"/>
    </row>
    <row r="9" ht="15.6" spans="1:16">
      <c r="A9" s="17">
        <v>6</v>
      </c>
      <c r="B9" s="25" t="s">
        <v>368</v>
      </c>
      <c r="C9" s="19" t="s">
        <v>369</v>
      </c>
      <c r="D9" s="20"/>
      <c r="E9" s="21">
        <v>372.302209174278</v>
      </c>
      <c r="F9" s="21">
        <v>372.302209174278</v>
      </c>
      <c r="G9" s="21">
        <v>372.302209174278</v>
      </c>
      <c r="H9" s="17"/>
      <c r="I9" s="17"/>
      <c r="J9" s="17"/>
      <c r="K9" s="17"/>
      <c r="L9" s="17">
        <v>1</v>
      </c>
      <c r="M9" s="17"/>
      <c r="N9" s="17">
        <v>1</v>
      </c>
      <c r="O9" s="17"/>
      <c r="P9" s="17" t="s">
        <v>370</v>
      </c>
    </row>
    <row r="10" spans="1:16">
      <c r="A10" s="17">
        <v>7</v>
      </c>
      <c r="B10" s="18" t="s">
        <v>371</v>
      </c>
      <c r="C10" s="18" t="s">
        <v>372</v>
      </c>
      <c r="D10" s="18"/>
      <c r="E10" s="24">
        <v>369.168130056897</v>
      </c>
      <c r="F10" s="24">
        <v>369.168130056897</v>
      </c>
      <c r="G10" s="17">
        <v>369</v>
      </c>
      <c r="H10" s="17"/>
      <c r="I10" s="17"/>
      <c r="J10" s="17"/>
      <c r="K10" s="17"/>
      <c r="L10" s="17">
        <v>1</v>
      </c>
      <c r="M10" s="17"/>
      <c r="N10" s="17">
        <v>1</v>
      </c>
      <c r="O10" s="17"/>
      <c r="P10" s="17"/>
    </row>
    <row r="11" ht="28.8" spans="1:16">
      <c r="A11" s="17">
        <v>8</v>
      </c>
      <c r="B11" s="18" t="s">
        <v>373</v>
      </c>
      <c r="C11" s="18" t="s">
        <v>374</v>
      </c>
      <c r="D11" s="18"/>
      <c r="E11" s="18" t="s">
        <v>375</v>
      </c>
      <c r="F11" s="18" t="s">
        <v>375</v>
      </c>
      <c r="G11" s="18" t="s">
        <v>375</v>
      </c>
      <c r="H11" s="18"/>
      <c r="I11" s="18"/>
      <c r="J11" s="18"/>
      <c r="K11" s="18"/>
      <c r="L11" s="18">
        <v>1</v>
      </c>
      <c r="M11" s="18"/>
      <c r="N11" s="18">
        <v>2</v>
      </c>
      <c r="O11" s="18"/>
      <c r="P11" s="18" t="s">
        <v>370</v>
      </c>
    </row>
    <row r="12" spans="1:16">
      <c r="A12" s="17">
        <v>9</v>
      </c>
      <c r="B12" s="18" t="s">
        <v>376</v>
      </c>
      <c r="C12" s="18" t="s">
        <v>377</v>
      </c>
      <c r="D12" s="18"/>
      <c r="E12" s="24">
        <v>311.679120889668</v>
      </c>
      <c r="F12" s="24">
        <v>311.679120889668</v>
      </c>
      <c r="G12" s="17">
        <v>311.68</v>
      </c>
      <c r="H12" s="17"/>
      <c r="I12" s="17"/>
      <c r="J12" s="17"/>
      <c r="K12" s="17"/>
      <c r="L12" s="17">
        <v>1</v>
      </c>
      <c r="M12" s="17"/>
      <c r="N12" s="17">
        <v>2</v>
      </c>
      <c r="O12" s="17"/>
      <c r="P12" s="17"/>
    </row>
    <row r="13" spans="1:16">
      <c r="A13" s="17">
        <v>10</v>
      </c>
      <c r="B13" s="18" t="s">
        <v>378</v>
      </c>
      <c r="C13" s="18" t="s">
        <v>379</v>
      </c>
      <c r="D13" s="18"/>
      <c r="E13" s="24">
        <v>221.281114838273</v>
      </c>
      <c r="F13" s="24">
        <v>221.281114838273</v>
      </c>
      <c r="G13" s="17"/>
      <c r="H13" s="17"/>
      <c r="I13" s="17"/>
      <c r="J13" s="17"/>
      <c r="K13" s="17"/>
      <c r="L13" s="17">
        <v>1</v>
      </c>
      <c r="M13" s="17"/>
      <c r="N13" s="17">
        <v>1</v>
      </c>
      <c r="O13" s="17"/>
      <c r="P13" s="17"/>
    </row>
    <row r="14" spans="1:16">
      <c r="A14" s="17">
        <v>11</v>
      </c>
      <c r="B14" s="18" t="s">
        <v>380</v>
      </c>
      <c r="C14" s="18" t="s">
        <v>381</v>
      </c>
      <c r="D14" s="18"/>
      <c r="E14" s="24">
        <v>206.838789233228</v>
      </c>
      <c r="F14" s="24">
        <v>206.838789233228</v>
      </c>
      <c r="G14" s="17"/>
      <c r="H14" s="17"/>
      <c r="I14" s="17"/>
      <c r="J14" s="17"/>
      <c r="K14" s="17"/>
      <c r="L14" s="17">
        <v>1</v>
      </c>
      <c r="M14" s="17"/>
      <c r="N14" s="17">
        <v>1</v>
      </c>
      <c r="O14" s="17"/>
      <c r="P14" s="17"/>
    </row>
    <row r="15" spans="1:16">
      <c r="A15" s="17">
        <v>12</v>
      </c>
      <c r="B15" s="18" t="s">
        <v>382</v>
      </c>
      <c r="C15" s="18" t="s">
        <v>383</v>
      </c>
      <c r="D15" s="18"/>
      <c r="E15" s="24">
        <v>138.81875258788</v>
      </c>
      <c r="F15" s="24">
        <v>138.81875258788</v>
      </c>
      <c r="G15" s="17"/>
      <c r="H15" s="17"/>
      <c r="I15" s="17"/>
      <c r="J15" s="17"/>
      <c r="K15" s="17"/>
      <c r="L15" s="17">
        <v>1</v>
      </c>
      <c r="M15" s="17"/>
      <c r="N15" s="17">
        <v>2</v>
      </c>
      <c r="O15" s="17"/>
      <c r="P15" s="17"/>
    </row>
    <row r="16" spans="1:16">
      <c r="A16" s="17">
        <v>13</v>
      </c>
      <c r="B16" s="18" t="s">
        <v>384</v>
      </c>
      <c r="C16" s="18" t="s">
        <v>385</v>
      </c>
      <c r="D16" s="18"/>
      <c r="E16" s="24">
        <v>139.033612794721</v>
      </c>
      <c r="F16" s="24">
        <v>139.033612794721</v>
      </c>
      <c r="G16" s="17"/>
      <c r="H16" s="17"/>
      <c r="I16" s="17"/>
      <c r="J16" s="17"/>
      <c r="K16" s="17"/>
      <c r="L16" s="17">
        <v>1</v>
      </c>
      <c r="M16" s="17"/>
      <c r="N16" s="17">
        <v>1</v>
      </c>
      <c r="O16" s="17"/>
      <c r="P16" s="17"/>
    </row>
    <row r="17" spans="1:16">
      <c r="A17" s="17">
        <v>14</v>
      </c>
      <c r="B17" s="18" t="s">
        <v>386</v>
      </c>
      <c r="C17" s="18" t="s">
        <v>387</v>
      </c>
      <c r="D17" s="18"/>
      <c r="E17" s="24">
        <v>441.948216405358</v>
      </c>
      <c r="F17" s="24">
        <v>441.948216405358</v>
      </c>
      <c r="G17" s="17"/>
      <c r="H17" s="17"/>
      <c r="I17" s="17"/>
      <c r="J17" s="17"/>
      <c r="K17" s="17"/>
      <c r="L17" s="17">
        <v>1</v>
      </c>
      <c r="M17" s="17"/>
      <c r="N17" s="17">
        <v>1</v>
      </c>
      <c r="O17" s="17"/>
      <c r="P17" s="17"/>
    </row>
    <row r="18" spans="1:16">
      <c r="A18" s="17">
        <v>15</v>
      </c>
      <c r="B18" s="18" t="s">
        <v>388</v>
      </c>
      <c r="C18" s="18" t="s">
        <v>389</v>
      </c>
      <c r="D18" s="18"/>
      <c r="E18" s="24">
        <v>250.869812172688</v>
      </c>
      <c r="F18" s="24">
        <v>250.869812172688</v>
      </c>
      <c r="G18" s="17"/>
      <c r="H18" s="17"/>
      <c r="I18" s="17"/>
      <c r="J18" s="17"/>
      <c r="K18" s="17"/>
      <c r="L18" s="17">
        <v>1</v>
      </c>
      <c r="M18" s="17"/>
      <c r="N18" s="17">
        <v>1</v>
      </c>
      <c r="O18" s="17"/>
      <c r="P18" s="17"/>
    </row>
    <row r="19" spans="1:16">
      <c r="A19" s="17">
        <v>16</v>
      </c>
      <c r="B19" s="18" t="s">
        <v>358</v>
      </c>
      <c r="C19" s="18" t="s">
        <v>359</v>
      </c>
      <c r="D19" s="18"/>
      <c r="E19" s="24">
        <v>172.343022333012</v>
      </c>
      <c r="F19" s="24">
        <v>172.343022333012</v>
      </c>
      <c r="G19" s="17"/>
      <c r="H19" s="17"/>
      <c r="I19" s="17"/>
      <c r="J19" s="17"/>
      <c r="K19" s="17"/>
      <c r="L19" s="17">
        <v>1</v>
      </c>
      <c r="M19" s="17"/>
      <c r="N19" s="17">
        <v>1</v>
      </c>
      <c r="O19" s="17"/>
      <c r="P19" s="17"/>
    </row>
    <row r="20" spans="1:16">
      <c r="A20" s="17">
        <v>17</v>
      </c>
      <c r="B20" s="18" t="s">
        <v>390</v>
      </c>
      <c r="C20" s="18" t="s">
        <v>391</v>
      </c>
      <c r="D20" s="18"/>
      <c r="E20" s="24">
        <v>186.803681028824</v>
      </c>
      <c r="F20" s="24">
        <v>186.803681028824</v>
      </c>
      <c r="G20" s="17"/>
      <c r="H20" s="17"/>
      <c r="I20" s="17"/>
      <c r="J20" s="17"/>
      <c r="K20" s="17"/>
      <c r="L20" s="17">
        <v>1</v>
      </c>
      <c r="M20" s="17"/>
      <c r="N20" s="17">
        <v>1</v>
      </c>
      <c r="O20" s="17"/>
      <c r="P20" s="17"/>
    </row>
    <row r="21" spans="1:16">
      <c r="A21" s="17">
        <v>18</v>
      </c>
      <c r="B21" s="18" t="s">
        <v>392</v>
      </c>
      <c r="C21" s="18" t="s">
        <v>393</v>
      </c>
      <c r="D21" s="18"/>
      <c r="E21" s="24">
        <v>432.149033690557</v>
      </c>
      <c r="F21" s="24">
        <v>432.149033690557</v>
      </c>
      <c r="G21" s="17"/>
      <c r="H21" s="17"/>
      <c r="I21" s="17"/>
      <c r="J21" s="17"/>
      <c r="K21" s="17"/>
      <c r="L21" s="17">
        <v>1</v>
      </c>
      <c r="M21" s="17"/>
      <c r="N21" s="17">
        <v>2</v>
      </c>
      <c r="O21" s="17"/>
      <c r="P21" s="26"/>
    </row>
    <row r="22" spans="1:16">
      <c r="A22" s="17">
        <v>19</v>
      </c>
      <c r="B22" s="18" t="s">
        <v>394</v>
      </c>
      <c r="C22" s="18" t="s">
        <v>395</v>
      </c>
      <c r="D22" s="18"/>
      <c r="E22" s="24">
        <v>156.82761060146</v>
      </c>
      <c r="F22" s="24">
        <v>156.82761060146</v>
      </c>
      <c r="G22" s="17"/>
      <c r="H22" s="17"/>
      <c r="I22" s="17"/>
      <c r="J22" s="17"/>
      <c r="K22" s="17"/>
      <c r="L22" s="17">
        <v>1</v>
      </c>
      <c r="M22" s="17"/>
      <c r="N22" s="17">
        <v>1</v>
      </c>
      <c r="O22" s="17"/>
      <c r="P22" s="26"/>
    </row>
    <row r="23" spans="1:16">
      <c r="A23" s="17">
        <v>20</v>
      </c>
      <c r="B23" s="18" t="s">
        <v>396</v>
      </c>
      <c r="C23" s="18" t="s">
        <v>397</v>
      </c>
      <c r="D23" s="18"/>
      <c r="E23" s="24">
        <v>171.484595385526</v>
      </c>
      <c r="F23" s="24">
        <v>171.484595385526</v>
      </c>
      <c r="G23" s="17"/>
      <c r="H23" s="17"/>
      <c r="I23" s="17"/>
      <c r="J23" s="17"/>
      <c r="K23" s="17"/>
      <c r="L23" s="17">
        <v>1</v>
      </c>
      <c r="M23" s="17"/>
      <c r="N23" s="17">
        <v>1</v>
      </c>
      <c r="O23" s="17"/>
      <c r="P23" s="26"/>
    </row>
    <row r="24" spans="1:16">
      <c r="A24" s="17">
        <v>21</v>
      </c>
      <c r="B24" s="18" t="s">
        <v>398</v>
      </c>
      <c r="C24" s="18" t="s">
        <v>399</v>
      </c>
      <c r="D24" s="18"/>
      <c r="E24" s="24">
        <v>495.786183780497</v>
      </c>
      <c r="F24" s="24">
        <v>495.786183780497</v>
      </c>
      <c r="G24" s="17">
        <v>350</v>
      </c>
      <c r="H24" s="17"/>
      <c r="I24" s="17"/>
      <c r="J24" s="17"/>
      <c r="K24" s="17"/>
      <c r="L24" s="17">
        <v>1</v>
      </c>
      <c r="M24" s="17"/>
      <c r="N24" s="17">
        <v>2</v>
      </c>
      <c r="O24" s="17"/>
      <c r="P24" s="17"/>
    </row>
    <row r="25" spans="1:16">
      <c r="A25" s="17">
        <v>22</v>
      </c>
      <c r="B25" s="18" t="s">
        <v>400</v>
      </c>
      <c r="C25" s="18" t="s">
        <v>401</v>
      </c>
      <c r="D25" s="18"/>
      <c r="E25" s="24">
        <v>335.962126142497</v>
      </c>
      <c r="F25" s="24">
        <v>335.962126142497</v>
      </c>
      <c r="G25" s="17"/>
      <c r="H25" s="17"/>
      <c r="I25" s="17"/>
      <c r="J25" s="17"/>
      <c r="K25" s="17"/>
      <c r="L25" s="17">
        <v>1</v>
      </c>
      <c r="M25" s="17"/>
      <c r="N25" s="17">
        <v>1</v>
      </c>
      <c r="O25" s="17"/>
      <c r="P25" s="17"/>
    </row>
    <row r="26" spans="1:16">
      <c r="A26" s="17">
        <v>23</v>
      </c>
      <c r="B26" s="18" t="s">
        <v>402</v>
      </c>
      <c r="C26" s="18" t="s">
        <v>403</v>
      </c>
      <c r="D26" s="18"/>
      <c r="E26" s="24">
        <v>324.913903681375</v>
      </c>
      <c r="F26" s="24">
        <v>324.913903681375</v>
      </c>
      <c r="G26" s="17"/>
      <c r="H26" s="17"/>
      <c r="I26" s="17"/>
      <c r="J26" s="17"/>
      <c r="K26" s="17"/>
      <c r="L26" s="17">
        <v>1</v>
      </c>
      <c r="M26" s="17"/>
      <c r="N26" s="17"/>
      <c r="O26" s="17"/>
      <c r="P26" s="17"/>
    </row>
    <row r="27" spans="1:16">
      <c r="A27" s="17">
        <v>24</v>
      </c>
      <c r="B27" s="18" t="s">
        <v>404</v>
      </c>
      <c r="C27" s="18" t="s">
        <v>405</v>
      </c>
      <c r="D27" s="18"/>
      <c r="E27" s="24">
        <v>426.395192714059</v>
      </c>
      <c r="F27" s="24">
        <v>426.395192714059</v>
      </c>
      <c r="G27" s="17"/>
      <c r="H27" s="17"/>
      <c r="I27" s="17"/>
      <c r="J27" s="17"/>
      <c r="K27" s="17"/>
      <c r="L27" s="17">
        <v>1</v>
      </c>
      <c r="M27" s="17"/>
      <c r="N27" s="17">
        <v>1</v>
      </c>
      <c r="O27" s="17"/>
      <c r="P27" s="17"/>
    </row>
    <row r="28" spans="1:16">
      <c r="A28" s="17">
        <v>25</v>
      </c>
      <c r="B28" s="18" t="s">
        <v>406</v>
      </c>
      <c r="C28" s="18" t="s">
        <v>407</v>
      </c>
      <c r="D28" s="18"/>
      <c r="E28" s="24">
        <v>210.15111959529</v>
      </c>
      <c r="F28" s="24">
        <v>210.15111959529</v>
      </c>
      <c r="G28" s="17"/>
      <c r="H28" s="17"/>
      <c r="I28" s="17"/>
      <c r="J28" s="17"/>
      <c r="K28" s="17"/>
      <c r="L28" s="17">
        <v>1</v>
      </c>
      <c r="M28" s="17"/>
      <c r="N28" s="17"/>
      <c r="O28" s="17"/>
      <c r="P28" s="17"/>
    </row>
    <row r="29" spans="1:16">
      <c r="A29" s="17">
        <v>26</v>
      </c>
      <c r="B29" s="18" t="s">
        <v>408</v>
      </c>
      <c r="C29" s="18" t="s">
        <v>409</v>
      </c>
      <c r="D29" s="18"/>
      <c r="E29" s="24">
        <v>91.1420670117032</v>
      </c>
      <c r="F29" s="24">
        <v>91.1420670117032</v>
      </c>
      <c r="G29" s="17"/>
      <c r="H29" s="17"/>
      <c r="I29" s="17"/>
      <c r="J29" s="17"/>
      <c r="K29" s="17"/>
      <c r="L29" s="17">
        <v>1</v>
      </c>
      <c r="M29" s="17"/>
      <c r="N29" s="17">
        <v>2</v>
      </c>
      <c r="O29" s="17"/>
      <c r="P29" s="17"/>
    </row>
    <row r="30" spans="1:16">
      <c r="A30" s="17">
        <v>27</v>
      </c>
      <c r="B30" s="18" t="s">
        <v>410</v>
      </c>
      <c r="C30" s="18" t="s">
        <v>411</v>
      </c>
      <c r="D30" s="18"/>
      <c r="E30" s="24">
        <v>512.896357016023</v>
      </c>
      <c r="F30" s="24">
        <v>512.896357016023</v>
      </c>
      <c r="G30" s="17"/>
      <c r="H30" s="17"/>
      <c r="I30" s="17"/>
      <c r="J30" s="17"/>
      <c r="K30" s="17"/>
      <c r="L30" s="17">
        <v>1</v>
      </c>
      <c r="M30" s="17"/>
      <c r="N30" s="17">
        <v>2</v>
      </c>
      <c r="O30" s="17"/>
      <c r="P30" s="17"/>
    </row>
    <row r="31" spans="1:16">
      <c r="A31" s="17">
        <v>28</v>
      </c>
      <c r="B31" s="18" t="s">
        <v>412</v>
      </c>
      <c r="C31" s="18" t="s">
        <v>413</v>
      </c>
      <c r="D31" s="18"/>
      <c r="E31" s="24">
        <v>161.404783801846</v>
      </c>
      <c r="F31" s="24">
        <v>161.404783801846</v>
      </c>
      <c r="G31" s="17"/>
      <c r="H31" s="17"/>
      <c r="I31" s="17"/>
      <c r="J31" s="17"/>
      <c r="K31" s="17"/>
      <c r="L31" s="17">
        <v>1</v>
      </c>
      <c r="M31" s="17"/>
      <c r="N31" s="17">
        <v>1</v>
      </c>
      <c r="O31" s="17"/>
      <c r="P31" s="17"/>
    </row>
    <row r="32" spans="1:16">
      <c r="A32" s="17">
        <v>29</v>
      </c>
      <c r="B32" s="18" t="s">
        <v>414</v>
      </c>
      <c r="C32" s="18" t="s">
        <v>415</v>
      </c>
      <c r="D32" s="18"/>
      <c r="E32" s="24">
        <v>166.1676578944</v>
      </c>
      <c r="F32" s="24">
        <v>166.1676578944</v>
      </c>
      <c r="G32" s="17"/>
      <c r="H32" s="17"/>
      <c r="I32" s="17"/>
      <c r="J32" s="17"/>
      <c r="K32" s="17"/>
      <c r="L32" s="17">
        <v>1</v>
      </c>
      <c r="M32" s="17"/>
      <c r="N32" s="17">
        <v>1</v>
      </c>
      <c r="O32" s="17"/>
      <c r="P32" s="17"/>
    </row>
    <row r="33" spans="1:16">
      <c r="A33" s="17">
        <v>30</v>
      </c>
      <c r="B33" s="18" t="s">
        <v>416</v>
      </c>
      <c r="C33" s="18" t="s">
        <v>417</v>
      </c>
      <c r="D33" s="18"/>
      <c r="E33" s="24">
        <v>167.84260705306</v>
      </c>
      <c r="F33" s="24">
        <v>167.84260705306</v>
      </c>
      <c r="G33" s="17"/>
      <c r="H33" s="17"/>
      <c r="I33" s="17"/>
      <c r="J33" s="17"/>
      <c r="K33" s="17"/>
      <c r="L33" s="17">
        <v>1</v>
      </c>
      <c r="M33" s="17"/>
      <c r="N33" s="17">
        <v>1</v>
      </c>
      <c r="O33" s="17"/>
      <c r="P33" s="17"/>
    </row>
    <row r="34" spans="1:16">
      <c r="A34" s="17">
        <v>31</v>
      </c>
      <c r="B34" s="18" t="s">
        <v>418</v>
      </c>
      <c r="C34" s="18" t="s">
        <v>419</v>
      </c>
      <c r="D34" s="18"/>
      <c r="E34" s="24">
        <v>515.850043292155</v>
      </c>
      <c r="F34" s="24">
        <v>515.850043292155</v>
      </c>
      <c r="G34" s="17"/>
      <c r="H34" s="17"/>
      <c r="I34" s="17"/>
      <c r="J34" s="17"/>
      <c r="K34" s="17"/>
      <c r="L34" s="17">
        <v>1</v>
      </c>
      <c r="M34" s="17"/>
      <c r="N34" s="17">
        <v>2</v>
      </c>
      <c r="O34" s="17"/>
      <c r="P34" s="17"/>
    </row>
    <row r="35" spans="1:16">
      <c r="A35" s="17">
        <v>32</v>
      </c>
      <c r="B35" s="18" t="s">
        <v>420</v>
      </c>
      <c r="C35" s="18" t="s">
        <v>421</v>
      </c>
      <c r="D35" s="18"/>
      <c r="E35" s="24">
        <v>79.5881125017749</v>
      </c>
      <c r="F35" s="24">
        <v>79.5881125017749</v>
      </c>
      <c r="G35" s="17"/>
      <c r="H35" s="17"/>
      <c r="I35" s="17"/>
      <c r="J35" s="17"/>
      <c r="K35" s="17"/>
      <c r="L35" s="17">
        <v>1</v>
      </c>
      <c r="M35" s="17"/>
      <c r="N35" s="17">
        <v>1</v>
      </c>
      <c r="O35" s="17"/>
      <c r="P35" s="17"/>
    </row>
    <row r="36" spans="1:16">
      <c r="A36" s="17">
        <v>33</v>
      </c>
      <c r="B36" s="18" t="s">
        <v>422</v>
      </c>
      <c r="C36" s="18" t="s">
        <v>423</v>
      </c>
      <c r="D36" s="18"/>
      <c r="E36" s="24">
        <v>92.7856978582032</v>
      </c>
      <c r="F36" s="24">
        <v>92.7856978582032</v>
      </c>
      <c r="G36" s="17"/>
      <c r="H36" s="17"/>
      <c r="I36" s="17"/>
      <c r="J36" s="17"/>
      <c r="K36" s="17"/>
      <c r="L36" s="17">
        <v>1</v>
      </c>
      <c r="M36" s="17"/>
      <c r="N36" s="17">
        <v>1</v>
      </c>
      <c r="O36" s="17"/>
      <c r="P36" s="17"/>
    </row>
    <row r="37" spans="1:16">
      <c r="A37" s="17">
        <v>34</v>
      </c>
      <c r="B37" s="18" t="s">
        <v>424</v>
      </c>
      <c r="C37" s="18" t="s">
        <v>425</v>
      </c>
      <c r="D37" s="18"/>
      <c r="E37" s="24">
        <v>115.064129513672</v>
      </c>
      <c r="F37" s="24">
        <v>115.064129513672</v>
      </c>
      <c r="G37" s="17"/>
      <c r="H37" s="17"/>
      <c r="I37" s="17"/>
      <c r="J37" s="17"/>
      <c r="K37" s="17"/>
      <c r="L37" s="17">
        <v>1</v>
      </c>
      <c r="M37" s="17"/>
      <c r="N37" s="17">
        <v>1</v>
      </c>
      <c r="O37" s="17"/>
      <c r="P37" s="17"/>
    </row>
    <row r="38" spans="1:16">
      <c r="A38" s="17">
        <v>35</v>
      </c>
      <c r="B38" s="18" t="s">
        <v>426</v>
      </c>
      <c r="C38" s="18" t="s">
        <v>427</v>
      </c>
      <c r="D38" s="18"/>
      <c r="E38" s="24">
        <v>116.462361345882</v>
      </c>
      <c r="F38" s="24">
        <v>116.462361345882</v>
      </c>
      <c r="G38" s="17"/>
      <c r="H38" s="17"/>
      <c r="I38" s="17"/>
      <c r="J38" s="17"/>
      <c r="K38" s="17"/>
      <c r="L38" s="17">
        <v>1</v>
      </c>
      <c r="M38" s="17"/>
      <c r="N38" s="17">
        <v>1</v>
      </c>
      <c r="O38" s="17"/>
      <c r="P38" s="17"/>
    </row>
    <row r="39" spans="1:16">
      <c r="A39" s="17">
        <v>36</v>
      </c>
      <c r="B39" s="18" t="s">
        <v>428</v>
      </c>
      <c r="C39" s="18" t="s">
        <v>429</v>
      </c>
      <c r="D39" s="18"/>
      <c r="E39" s="24">
        <v>139.774682035519</v>
      </c>
      <c r="F39" s="24">
        <v>139.774682035519</v>
      </c>
      <c r="G39" s="17"/>
      <c r="H39" s="17"/>
      <c r="I39" s="17"/>
      <c r="J39" s="17"/>
      <c r="K39" s="17"/>
      <c r="L39" s="17">
        <v>1</v>
      </c>
      <c r="M39" s="17"/>
      <c r="N39" s="17">
        <v>1</v>
      </c>
      <c r="O39" s="17"/>
      <c r="P39" s="17"/>
    </row>
    <row r="40" spans="1:16">
      <c r="A40" s="17">
        <v>37</v>
      </c>
      <c r="B40" s="18" t="s">
        <v>430</v>
      </c>
      <c r="C40" s="18" t="s">
        <v>431</v>
      </c>
      <c r="D40" s="18"/>
      <c r="E40" s="24">
        <v>170.969682596905</v>
      </c>
      <c r="F40" s="24">
        <v>100</v>
      </c>
      <c r="G40" s="17"/>
      <c r="H40" s="17"/>
      <c r="I40" s="17"/>
      <c r="J40" s="17"/>
      <c r="K40" s="17"/>
      <c r="L40" s="17">
        <v>1</v>
      </c>
      <c r="M40" s="17"/>
      <c r="N40" s="17">
        <v>1</v>
      </c>
      <c r="O40" s="17"/>
      <c r="P40" s="17"/>
    </row>
    <row r="41" spans="1:16">
      <c r="A41" s="17">
        <v>38</v>
      </c>
      <c r="B41" s="18" t="s">
        <v>432</v>
      </c>
      <c r="C41" s="18" t="s">
        <v>433</v>
      </c>
      <c r="D41" s="18"/>
      <c r="E41" s="24">
        <v>190</v>
      </c>
      <c r="F41" s="24"/>
      <c r="G41" s="17"/>
      <c r="H41" s="17"/>
      <c r="I41" s="17"/>
      <c r="J41" s="17"/>
      <c r="K41" s="17"/>
      <c r="L41" s="17">
        <v>1</v>
      </c>
      <c r="M41" s="17"/>
      <c r="N41" s="17">
        <v>1</v>
      </c>
      <c r="O41" s="17"/>
      <c r="P41" s="17"/>
    </row>
    <row r="42" spans="1:16">
      <c r="A42" s="17">
        <v>39</v>
      </c>
      <c r="B42" s="18" t="s">
        <v>434</v>
      </c>
      <c r="C42" s="18" t="s">
        <v>431</v>
      </c>
      <c r="D42" s="18"/>
      <c r="E42" s="24">
        <v>196.36901046374</v>
      </c>
      <c r="F42" s="24">
        <v>196.36901046374</v>
      </c>
      <c r="G42" s="17"/>
      <c r="H42" s="17"/>
      <c r="I42" s="17"/>
      <c r="J42" s="17"/>
      <c r="K42" s="17"/>
      <c r="L42" s="17">
        <v>1</v>
      </c>
      <c r="M42" s="17"/>
      <c r="N42" s="17">
        <v>1</v>
      </c>
      <c r="O42" s="17"/>
      <c r="P42" s="17"/>
    </row>
    <row r="43" spans="1:16">
      <c r="A43" s="17">
        <v>40</v>
      </c>
      <c r="B43" s="18" t="s">
        <v>435</v>
      </c>
      <c r="C43" s="18" t="s">
        <v>436</v>
      </c>
      <c r="D43" s="18"/>
      <c r="E43" s="24">
        <v>215.159954564599</v>
      </c>
      <c r="F43" s="24">
        <v>215.159954564599</v>
      </c>
      <c r="G43" s="17"/>
      <c r="H43" s="17"/>
      <c r="I43" s="17"/>
      <c r="J43" s="17"/>
      <c r="K43" s="17"/>
      <c r="L43" s="17">
        <v>1</v>
      </c>
      <c r="M43" s="17"/>
      <c r="N43" s="17">
        <v>1</v>
      </c>
      <c r="O43" s="17"/>
      <c r="P43" s="17"/>
    </row>
    <row r="44" spans="1:16">
      <c r="A44" s="17">
        <v>41</v>
      </c>
      <c r="B44" s="18" t="s">
        <v>437</v>
      </c>
      <c r="C44" s="18" t="s">
        <v>438</v>
      </c>
      <c r="D44" s="18"/>
      <c r="E44" s="24">
        <v>135.111966608481</v>
      </c>
      <c r="F44" s="24">
        <v>135.111966608481</v>
      </c>
      <c r="G44" s="17"/>
      <c r="H44" s="17"/>
      <c r="I44" s="17"/>
      <c r="J44" s="17"/>
      <c r="K44" s="17"/>
      <c r="L44" s="17">
        <v>1</v>
      </c>
      <c r="M44" s="17"/>
      <c r="N44" s="17"/>
      <c r="O44" s="17"/>
      <c r="P44" s="17"/>
    </row>
    <row r="45" spans="1:16">
      <c r="A45" s="17">
        <v>42</v>
      </c>
      <c r="B45" s="18" t="s">
        <v>439</v>
      </c>
      <c r="C45" s="18" t="s">
        <v>440</v>
      </c>
      <c r="D45" s="18"/>
      <c r="E45" s="24">
        <v>249.538042304709</v>
      </c>
      <c r="F45" s="24">
        <v>249.538042304709</v>
      </c>
      <c r="G45" s="17"/>
      <c r="H45" s="17"/>
      <c r="I45" s="17"/>
      <c r="J45" s="17"/>
      <c r="K45" s="17"/>
      <c r="L45" s="17">
        <v>1</v>
      </c>
      <c r="M45" s="17"/>
      <c r="N45" s="17">
        <v>2</v>
      </c>
      <c r="O45" s="17"/>
      <c r="P45" s="17"/>
    </row>
    <row r="46" spans="1:16">
      <c r="A46" s="17">
        <v>43</v>
      </c>
      <c r="B46" s="18" t="s">
        <v>441</v>
      </c>
      <c r="C46" s="18" t="s">
        <v>442</v>
      </c>
      <c r="D46" s="18"/>
      <c r="E46" s="24">
        <v>255.166196878552</v>
      </c>
      <c r="F46" s="24">
        <v>255.166196878552</v>
      </c>
      <c r="G46" s="17"/>
      <c r="H46" s="17"/>
      <c r="I46" s="17"/>
      <c r="J46" s="17"/>
      <c r="K46" s="17"/>
      <c r="L46" s="17">
        <v>1</v>
      </c>
      <c r="M46" s="17"/>
      <c r="N46" s="17">
        <v>2</v>
      </c>
      <c r="O46" s="17"/>
      <c r="P46" s="17"/>
    </row>
    <row r="47" spans="1:16">
      <c r="A47" s="17">
        <v>44</v>
      </c>
      <c r="B47" s="18" t="s">
        <v>443</v>
      </c>
      <c r="C47" s="18" t="s">
        <v>444</v>
      </c>
      <c r="D47" s="18"/>
      <c r="E47" s="24">
        <v>263.697288773132</v>
      </c>
      <c r="F47" s="24">
        <v>263.697288773132</v>
      </c>
      <c r="G47" s="17">
        <v>200</v>
      </c>
      <c r="H47" s="17"/>
      <c r="I47" s="17"/>
      <c r="J47" s="17"/>
      <c r="K47" s="17"/>
      <c r="L47" s="17">
        <v>1</v>
      </c>
      <c r="M47" s="17"/>
      <c r="N47" s="17">
        <v>2</v>
      </c>
      <c r="O47" s="17"/>
      <c r="P47" s="17"/>
    </row>
    <row r="48" spans="1:16">
      <c r="A48" s="17">
        <v>45</v>
      </c>
      <c r="B48" s="18" t="s">
        <v>445</v>
      </c>
      <c r="C48" s="18" t="s">
        <v>446</v>
      </c>
      <c r="D48" s="18"/>
      <c r="E48" s="24">
        <v>290.669999108755</v>
      </c>
      <c r="F48" s="24">
        <v>290.669999108755</v>
      </c>
      <c r="G48" s="17">
        <v>200</v>
      </c>
      <c r="H48" s="17"/>
      <c r="I48" s="17"/>
      <c r="J48" s="17"/>
      <c r="K48" s="17"/>
      <c r="L48" s="17">
        <v>1</v>
      </c>
      <c r="M48" s="17"/>
      <c r="N48" s="17">
        <v>3</v>
      </c>
      <c r="O48" s="17"/>
      <c r="P48" s="17"/>
    </row>
    <row r="49" spans="1:16">
      <c r="A49" s="17">
        <v>46</v>
      </c>
      <c r="B49" s="18" t="s">
        <v>447</v>
      </c>
      <c r="C49" s="18" t="s">
        <v>448</v>
      </c>
      <c r="D49" s="18"/>
      <c r="E49" s="24">
        <v>243.686660769848</v>
      </c>
      <c r="F49" s="24">
        <v>243.686660769848</v>
      </c>
      <c r="G49" s="17"/>
      <c r="H49" s="17"/>
      <c r="I49" s="17"/>
      <c r="J49" s="17"/>
      <c r="K49" s="17"/>
      <c r="L49" s="17">
        <v>1</v>
      </c>
      <c r="M49" s="17"/>
      <c r="N49" s="17">
        <v>1</v>
      </c>
      <c r="O49" s="17"/>
      <c r="P49" s="17"/>
    </row>
    <row r="50" spans="1:16">
      <c r="A50" s="17">
        <v>47</v>
      </c>
      <c r="B50" s="18" t="s">
        <v>449</v>
      </c>
      <c r="C50" s="18" t="s">
        <v>450</v>
      </c>
      <c r="D50" s="18"/>
      <c r="E50" s="24">
        <v>408.53</v>
      </c>
      <c r="F50" s="24"/>
      <c r="G50" s="17"/>
      <c r="H50" s="17"/>
      <c r="I50" s="17"/>
      <c r="J50" s="17"/>
      <c r="K50" s="17"/>
      <c r="L50" s="17">
        <v>1</v>
      </c>
      <c r="M50" s="17"/>
      <c r="N50" s="17">
        <v>2</v>
      </c>
      <c r="O50" s="17"/>
      <c r="P50" s="17" t="s">
        <v>370</v>
      </c>
    </row>
    <row r="51" spans="1:16">
      <c r="A51" s="17">
        <v>48</v>
      </c>
      <c r="B51" s="18" t="s">
        <v>451</v>
      </c>
      <c r="C51" s="18" t="s">
        <v>452</v>
      </c>
      <c r="D51" s="18"/>
      <c r="E51" s="24">
        <v>404.788448098202</v>
      </c>
      <c r="F51" s="24">
        <v>404.788448098202</v>
      </c>
      <c r="G51" s="17"/>
      <c r="H51" s="17"/>
      <c r="I51" s="17"/>
      <c r="J51" s="17"/>
      <c r="K51" s="17"/>
      <c r="L51" s="17">
        <v>1</v>
      </c>
      <c r="M51" s="17"/>
      <c r="N51" s="17">
        <v>1</v>
      </c>
      <c r="O51" s="17"/>
      <c r="P51" s="17" t="s">
        <v>370</v>
      </c>
    </row>
    <row r="52" spans="1:16">
      <c r="A52" s="17">
        <v>49</v>
      </c>
      <c r="B52" s="18" t="s">
        <v>453</v>
      </c>
      <c r="C52" s="18" t="s">
        <v>454</v>
      </c>
      <c r="D52" s="18"/>
      <c r="E52" s="24">
        <v>402.507425112374</v>
      </c>
      <c r="F52" s="24">
        <v>402.507425112374</v>
      </c>
      <c r="G52" s="17"/>
      <c r="H52" s="17"/>
      <c r="I52" s="17"/>
      <c r="J52" s="17"/>
      <c r="K52" s="17"/>
      <c r="L52" s="17">
        <v>1</v>
      </c>
      <c r="M52" s="17"/>
      <c r="N52" s="17">
        <v>1</v>
      </c>
      <c r="O52" s="17"/>
      <c r="P52" s="17"/>
    </row>
    <row r="53" spans="1:16">
      <c r="A53" s="17">
        <v>50</v>
      </c>
      <c r="B53" s="18" t="s">
        <v>455</v>
      </c>
      <c r="C53" s="18" t="s">
        <v>456</v>
      </c>
      <c r="D53" s="18"/>
      <c r="E53" s="24">
        <v>374.265639884534</v>
      </c>
      <c r="F53" s="24">
        <v>374.265639884534</v>
      </c>
      <c r="G53" s="17"/>
      <c r="H53" s="17"/>
      <c r="I53" s="17"/>
      <c r="J53" s="17"/>
      <c r="K53" s="17"/>
      <c r="L53" s="17">
        <v>1</v>
      </c>
      <c r="M53" s="17"/>
      <c r="N53" s="17">
        <v>2</v>
      </c>
      <c r="O53" s="17"/>
      <c r="P53" s="17"/>
    </row>
    <row r="54" spans="1:16">
      <c r="A54" s="17">
        <v>51</v>
      </c>
      <c r="B54" s="18" t="s">
        <v>457</v>
      </c>
      <c r="C54" s="18" t="s">
        <v>458</v>
      </c>
      <c r="D54" s="18"/>
      <c r="E54" s="24">
        <v>390.775771449139</v>
      </c>
      <c r="F54" s="24">
        <v>390.775771449139</v>
      </c>
      <c r="G54" s="17"/>
      <c r="H54" s="17"/>
      <c r="I54" s="17"/>
      <c r="J54" s="17"/>
      <c r="K54" s="17"/>
      <c r="L54" s="17">
        <v>1</v>
      </c>
      <c r="M54" s="17"/>
      <c r="N54" s="17"/>
      <c r="O54" s="17"/>
      <c r="P54" s="17"/>
    </row>
    <row r="55" spans="1:16">
      <c r="A55" s="17">
        <v>52</v>
      </c>
      <c r="B55" s="18" t="s">
        <v>459</v>
      </c>
      <c r="C55" s="18" t="s">
        <v>460</v>
      </c>
      <c r="D55" s="18"/>
      <c r="E55" s="24">
        <v>380.46739751991</v>
      </c>
      <c r="F55" s="24">
        <v>380.46739751991</v>
      </c>
      <c r="G55" s="17"/>
      <c r="H55" s="17"/>
      <c r="I55" s="17"/>
      <c r="J55" s="17"/>
      <c r="K55" s="17"/>
      <c r="L55" s="17">
        <v>1</v>
      </c>
      <c r="M55" s="17"/>
      <c r="N55" s="17">
        <v>1</v>
      </c>
      <c r="O55" s="17"/>
      <c r="P55" s="17" t="s">
        <v>370</v>
      </c>
    </row>
    <row r="56" spans="1:16">
      <c r="A56" s="17">
        <v>53</v>
      </c>
      <c r="B56" s="18" t="s">
        <v>461</v>
      </c>
      <c r="C56" s="18" t="s">
        <v>462</v>
      </c>
      <c r="D56" s="18"/>
      <c r="E56" s="24">
        <v>419.948623023843</v>
      </c>
      <c r="F56" s="24">
        <v>419.948623023843</v>
      </c>
      <c r="G56" s="17">
        <v>200</v>
      </c>
      <c r="H56" s="17"/>
      <c r="I56" s="17"/>
      <c r="J56" s="17"/>
      <c r="K56" s="17"/>
      <c r="L56" s="17">
        <v>1</v>
      </c>
      <c r="M56" s="17"/>
      <c r="N56" s="17"/>
      <c r="O56" s="17"/>
      <c r="P56" s="17"/>
    </row>
    <row r="57" spans="1:16">
      <c r="A57" s="17">
        <v>54</v>
      </c>
      <c r="B57" s="18" t="s">
        <v>463</v>
      </c>
      <c r="C57" s="18" t="s">
        <v>464</v>
      </c>
      <c r="D57" s="18"/>
      <c r="E57" s="24">
        <v>376.955387382932</v>
      </c>
      <c r="F57" s="24">
        <v>376.955387382932</v>
      </c>
      <c r="G57" s="17"/>
      <c r="H57" s="17"/>
      <c r="I57" s="17"/>
      <c r="J57" s="17"/>
      <c r="K57" s="17"/>
      <c r="L57" s="17">
        <v>1</v>
      </c>
      <c r="M57" s="17"/>
      <c r="N57" s="17">
        <v>2</v>
      </c>
      <c r="O57" s="17"/>
      <c r="P57" s="17"/>
    </row>
    <row r="58" spans="1:16">
      <c r="A58" s="17">
        <v>55</v>
      </c>
      <c r="B58" s="18" t="s">
        <v>465</v>
      </c>
      <c r="C58" s="18" t="s">
        <v>466</v>
      </c>
      <c r="D58" s="18"/>
      <c r="E58" s="24">
        <v>570.662109250982</v>
      </c>
      <c r="F58" s="24">
        <v>570.662109250982</v>
      </c>
      <c r="G58" s="17"/>
      <c r="H58" s="17"/>
      <c r="I58" s="17"/>
      <c r="J58" s="17"/>
      <c r="K58" s="17"/>
      <c r="L58" s="17">
        <v>1</v>
      </c>
      <c r="M58" s="17"/>
      <c r="N58" s="17">
        <v>1</v>
      </c>
      <c r="O58" s="17"/>
      <c r="P58" s="17"/>
    </row>
    <row r="59" spans="1:16">
      <c r="A59" s="17">
        <v>56</v>
      </c>
      <c r="B59" s="18" t="s">
        <v>467</v>
      </c>
      <c r="C59" s="18" t="s">
        <v>468</v>
      </c>
      <c r="D59" s="18"/>
      <c r="E59" s="24">
        <v>499.147835965883</v>
      </c>
      <c r="F59" s="24">
        <v>499.147835965883</v>
      </c>
      <c r="G59" s="17"/>
      <c r="H59" s="17"/>
      <c r="I59" s="17"/>
      <c r="J59" s="17"/>
      <c r="K59" s="17"/>
      <c r="L59" s="17">
        <v>1</v>
      </c>
      <c r="M59" s="17"/>
      <c r="N59" s="17">
        <v>1</v>
      </c>
      <c r="O59" s="17"/>
      <c r="P59" s="17"/>
    </row>
    <row r="60" spans="1:16">
      <c r="A60" s="17">
        <v>57</v>
      </c>
      <c r="B60" s="18" t="s">
        <v>469</v>
      </c>
      <c r="C60" s="18" t="s">
        <v>470</v>
      </c>
      <c r="D60" s="18"/>
      <c r="E60" s="24">
        <v>488.289259493196</v>
      </c>
      <c r="F60" s="24">
        <v>488.289259493196</v>
      </c>
      <c r="G60" s="17"/>
      <c r="H60" s="17"/>
      <c r="I60" s="17"/>
      <c r="J60" s="17"/>
      <c r="K60" s="17"/>
      <c r="L60" s="17">
        <v>1</v>
      </c>
      <c r="M60" s="17"/>
      <c r="N60" s="17">
        <v>1</v>
      </c>
      <c r="O60" s="17"/>
      <c r="P60" s="17"/>
    </row>
    <row r="61" spans="1:16">
      <c r="A61" s="17">
        <v>58</v>
      </c>
      <c r="B61" s="18" t="s">
        <v>471</v>
      </c>
      <c r="C61" s="18" t="s">
        <v>472</v>
      </c>
      <c r="D61" s="18"/>
      <c r="E61" s="24">
        <v>459.617565807719</v>
      </c>
      <c r="F61" s="24">
        <v>459.617565807719</v>
      </c>
      <c r="G61" s="17"/>
      <c r="H61" s="17"/>
      <c r="I61" s="17"/>
      <c r="J61" s="17"/>
      <c r="K61" s="17"/>
      <c r="L61" s="17">
        <v>1</v>
      </c>
      <c r="M61" s="17"/>
      <c r="N61" s="17">
        <v>2</v>
      </c>
      <c r="O61" s="17"/>
      <c r="P61" s="17"/>
    </row>
    <row r="62" spans="1:16">
      <c r="A62" s="17">
        <v>59</v>
      </c>
      <c r="B62" s="18" t="s">
        <v>473</v>
      </c>
      <c r="C62" s="18" t="s">
        <v>474</v>
      </c>
      <c r="D62" s="18"/>
      <c r="E62" s="24">
        <v>506.769653703653</v>
      </c>
      <c r="F62" s="24">
        <v>506.769653703653</v>
      </c>
      <c r="G62" s="17"/>
      <c r="H62" s="17"/>
      <c r="I62" s="17"/>
      <c r="J62" s="17"/>
      <c r="K62" s="17"/>
      <c r="L62" s="17">
        <v>1</v>
      </c>
      <c r="M62" s="17"/>
      <c r="N62" s="17"/>
      <c r="O62" s="17"/>
      <c r="P62" s="17"/>
    </row>
    <row r="63" spans="1:16">
      <c r="A63" s="17">
        <v>60</v>
      </c>
      <c r="B63" s="18" t="s">
        <v>475</v>
      </c>
      <c r="C63" s="18" t="s">
        <v>476</v>
      </c>
      <c r="D63" s="18"/>
      <c r="E63" s="24">
        <v>502.728087716358</v>
      </c>
      <c r="F63" s="24">
        <v>502.728087716358</v>
      </c>
      <c r="G63" s="17"/>
      <c r="H63" s="17"/>
      <c r="I63" s="17"/>
      <c r="J63" s="17"/>
      <c r="K63" s="17"/>
      <c r="L63" s="17">
        <v>1</v>
      </c>
      <c r="M63" s="17"/>
      <c r="N63" s="17">
        <v>2</v>
      </c>
      <c r="O63" s="17"/>
      <c r="P63" s="17"/>
    </row>
    <row r="64" spans="1:16">
      <c r="A64" s="17">
        <v>61</v>
      </c>
      <c r="B64" s="18" t="s">
        <v>477</v>
      </c>
      <c r="C64" s="18" t="s">
        <v>478</v>
      </c>
      <c r="D64" s="18"/>
      <c r="E64" s="24">
        <v>1896.84354849862</v>
      </c>
      <c r="F64" s="24">
        <v>1896.84354849862</v>
      </c>
      <c r="G64" s="17">
        <v>1000</v>
      </c>
      <c r="H64" s="17"/>
      <c r="I64" s="17"/>
      <c r="J64" s="17"/>
      <c r="K64" s="17"/>
      <c r="L64" s="17">
        <v>1</v>
      </c>
      <c r="M64" s="17"/>
      <c r="N64" s="17">
        <v>4</v>
      </c>
      <c r="O64" s="17"/>
      <c r="P64" s="17"/>
    </row>
    <row r="65" spans="1:16">
      <c r="A65" s="17">
        <v>62</v>
      </c>
      <c r="B65" s="18" t="s">
        <v>479</v>
      </c>
      <c r="C65" s="18" t="s">
        <v>480</v>
      </c>
      <c r="D65" s="18"/>
      <c r="E65" s="24">
        <v>911.205836459859</v>
      </c>
      <c r="F65" s="24"/>
      <c r="G65" s="17"/>
      <c r="H65" s="17"/>
      <c r="I65" s="17"/>
      <c r="J65" s="17"/>
      <c r="K65" s="17"/>
      <c r="L65" s="17">
        <v>1</v>
      </c>
      <c r="M65" s="17"/>
      <c r="N65" s="17"/>
      <c r="O65" s="17"/>
      <c r="P65" s="17"/>
    </row>
    <row r="66" spans="1:16">
      <c r="A66" s="17">
        <v>63</v>
      </c>
      <c r="B66" s="5" t="s">
        <v>481</v>
      </c>
      <c r="C66" s="18" t="s">
        <v>482</v>
      </c>
      <c r="D66" s="27"/>
      <c r="E66" s="27">
        <v>510</v>
      </c>
      <c r="F66" s="24"/>
      <c r="G66" s="17"/>
      <c r="H66" s="17"/>
      <c r="I66" s="17"/>
      <c r="J66" s="17"/>
      <c r="K66" s="17"/>
      <c r="L66" s="17">
        <v>1</v>
      </c>
      <c r="M66" s="17"/>
      <c r="N66" s="17">
        <v>2</v>
      </c>
      <c r="O66" s="17"/>
      <c r="P66" s="17"/>
    </row>
    <row r="67" spans="1:16">
      <c r="A67" s="17">
        <v>64</v>
      </c>
      <c r="B67" s="5" t="s">
        <v>483</v>
      </c>
      <c r="C67" s="18" t="s">
        <v>484</v>
      </c>
      <c r="D67" s="17"/>
      <c r="E67" s="17">
        <v>510</v>
      </c>
      <c r="F67" s="24"/>
      <c r="G67" s="17"/>
      <c r="H67" s="17"/>
      <c r="I67" s="17"/>
      <c r="J67" s="17"/>
      <c r="K67" s="17"/>
      <c r="L67" s="17">
        <v>1</v>
      </c>
      <c r="M67" s="17"/>
      <c r="N67" s="17">
        <v>2</v>
      </c>
      <c r="O67" s="17"/>
      <c r="P67" s="17"/>
    </row>
    <row r="68" spans="1:16">
      <c r="A68" s="17">
        <v>65</v>
      </c>
      <c r="B68" s="5" t="s">
        <v>485</v>
      </c>
      <c r="C68" s="18" t="s">
        <v>486</v>
      </c>
      <c r="D68" s="17"/>
      <c r="E68" s="17">
        <v>510</v>
      </c>
      <c r="F68" s="24"/>
      <c r="G68" s="17"/>
      <c r="H68" s="17"/>
      <c r="I68" s="17"/>
      <c r="J68" s="17"/>
      <c r="K68" s="17"/>
      <c r="L68" s="17">
        <v>1</v>
      </c>
      <c r="M68" s="17"/>
      <c r="N68" s="17">
        <v>1</v>
      </c>
      <c r="O68" s="17"/>
      <c r="P68" s="17"/>
    </row>
    <row r="69" spans="1:16">
      <c r="A69" s="17">
        <v>66</v>
      </c>
      <c r="B69" s="5" t="s">
        <v>487</v>
      </c>
      <c r="C69" s="18" t="s">
        <v>488</v>
      </c>
      <c r="D69" s="24"/>
      <c r="E69" s="24">
        <v>280</v>
      </c>
      <c r="F69" s="24"/>
      <c r="G69" s="17"/>
      <c r="H69" s="17"/>
      <c r="I69" s="17"/>
      <c r="J69" s="17"/>
      <c r="K69" s="17"/>
      <c r="L69" s="17">
        <v>1</v>
      </c>
      <c r="M69" s="17"/>
      <c r="N69" s="17">
        <v>2</v>
      </c>
      <c r="O69" s="17"/>
      <c r="P69" s="17"/>
    </row>
    <row r="70" spans="1:16">
      <c r="A70" s="17">
        <v>67</v>
      </c>
      <c r="B70" s="5" t="s">
        <v>489</v>
      </c>
      <c r="C70" s="18" t="s">
        <v>490</v>
      </c>
      <c r="D70" s="27"/>
      <c r="E70" s="27">
        <v>360</v>
      </c>
      <c r="F70" s="24"/>
      <c r="G70" s="17"/>
      <c r="H70" s="17"/>
      <c r="I70" s="17"/>
      <c r="J70" s="17"/>
      <c r="K70" s="17"/>
      <c r="L70" s="17">
        <v>1</v>
      </c>
      <c r="M70" s="17"/>
      <c r="N70" s="17">
        <v>2</v>
      </c>
      <c r="O70" s="17"/>
      <c r="P70" s="17"/>
    </row>
    <row r="71" spans="1:16">
      <c r="A71" s="17">
        <v>68</v>
      </c>
      <c r="B71" s="5" t="s">
        <v>491</v>
      </c>
      <c r="C71" s="18" t="s">
        <v>492</v>
      </c>
      <c r="D71" s="27"/>
      <c r="E71" s="27">
        <v>300</v>
      </c>
      <c r="F71" s="24"/>
      <c r="G71" s="17"/>
      <c r="H71" s="17"/>
      <c r="I71" s="17"/>
      <c r="J71" s="17"/>
      <c r="K71" s="17"/>
      <c r="L71" s="17">
        <v>1</v>
      </c>
      <c r="M71" s="17"/>
      <c r="N71" s="17">
        <v>1</v>
      </c>
      <c r="O71" s="17"/>
      <c r="P71" s="17"/>
    </row>
    <row r="72" spans="1:16">
      <c r="A72" s="17">
        <v>69</v>
      </c>
      <c r="B72" s="5" t="s">
        <v>493</v>
      </c>
      <c r="C72" s="18" t="s">
        <v>494</v>
      </c>
      <c r="D72" s="24"/>
      <c r="E72" s="24">
        <v>360</v>
      </c>
      <c r="F72" s="24"/>
      <c r="G72" s="17"/>
      <c r="H72" s="17"/>
      <c r="I72" s="17"/>
      <c r="J72" s="17"/>
      <c r="K72" s="17"/>
      <c r="L72" s="17">
        <v>1</v>
      </c>
      <c r="M72" s="17"/>
      <c r="N72" s="17">
        <v>2</v>
      </c>
      <c r="O72" s="17"/>
      <c r="P72" s="17"/>
    </row>
    <row r="73" spans="1:16">
      <c r="A73" s="17">
        <v>70</v>
      </c>
      <c r="B73" s="5" t="s">
        <v>495</v>
      </c>
      <c r="C73" s="18" t="s">
        <v>496</v>
      </c>
      <c r="D73" s="17"/>
      <c r="E73" s="17">
        <v>720</v>
      </c>
      <c r="F73" s="24"/>
      <c r="G73" s="17"/>
      <c r="H73" s="17"/>
      <c r="I73" s="17"/>
      <c r="J73" s="17"/>
      <c r="K73" s="17"/>
      <c r="L73" s="17">
        <v>1</v>
      </c>
      <c r="M73" s="17"/>
      <c r="N73" s="17">
        <v>2</v>
      </c>
      <c r="O73" s="17"/>
      <c r="P73" s="17"/>
    </row>
    <row r="74" spans="1:16">
      <c r="A74" s="17">
        <v>71</v>
      </c>
      <c r="B74" s="5" t="s">
        <v>497</v>
      </c>
      <c r="C74" s="18" t="s">
        <v>498</v>
      </c>
      <c r="D74" s="24"/>
      <c r="E74" s="24">
        <v>360</v>
      </c>
      <c r="F74" s="24"/>
      <c r="G74" s="17"/>
      <c r="H74" s="17"/>
      <c r="I74" s="17"/>
      <c r="J74" s="17"/>
      <c r="K74" s="17"/>
      <c r="L74" s="17">
        <v>1</v>
      </c>
      <c r="M74" s="17"/>
      <c r="N74" s="17">
        <v>4</v>
      </c>
      <c r="O74" s="17"/>
      <c r="P74" s="17"/>
    </row>
    <row r="75" spans="1:16">
      <c r="A75" s="17">
        <v>72</v>
      </c>
      <c r="B75" s="5" t="s">
        <v>499</v>
      </c>
      <c r="C75" s="18" t="s">
        <v>490</v>
      </c>
      <c r="D75" s="24"/>
      <c r="E75" s="24">
        <v>360</v>
      </c>
      <c r="F75" s="24"/>
      <c r="G75" s="17"/>
      <c r="H75" s="17"/>
      <c r="I75" s="17"/>
      <c r="J75" s="17"/>
      <c r="K75" s="17"/>
      <c r="L75" s="17">
        <v>1</v>
      </c>
      <c r="M75" s="17"/>
      <c r="N75" s="17">
        <v>2</v>
      </c>
      <c r="O75" s="17"/>
      <c r="P75" s="17"/>
    </row>
    <row r="76" spans="1:16">
      <c r="A76" s="17">
        <v>73</v>
      </c>
      <c r="B76" s="5" t="s">
        <v>500</v>
      </c>
      <c r="C76" s="18" t="s">
        <v>501</v>
      </c>
      <c r="D76" s="24"/>
      <c r="E76" s="24">
        <v>360</v>
      </c>
      <c r="F76" s="24"/>
      <c r="G76" s="17">
        <v>200</v>
      </c>
      <c r="H76" s="17"/>
      <c r="I76" s="17"/>
      <c r="J76" s="17"/>
      <c r="K76" s="17"/>
      <c r="L76" s="17">
        <v>1</v>
      </c>
      <c r="M76" s="17"/>
      <c r="N76" s="17">
        <v>1</v>
      </c>
      <c r="O76" s="17"/>
      <c r="P76" s="17"/>
    </row>
    <row r="77" spans="1:16">
      <c r="A77" s="17">
        <v>74</v>
      </c>
      <c r="B77" s="5" t="s">
        <v>502</v>
      </c>
      <c r="C77" s="18" t="s">
        <v>503</v>
      </c>
      <c r="D77" s="24"/>
      <c r="E77" s="24">
        <v>360</v>
      </c>
      <c r="F77" s="24">
        <v>360</v>
      </c>
      <c r="G77" s="17"/>
      <c r="H77" s="17"/>
      <c r="I77" s="17"/>
      <c r="J77" s="17"/>
      <c r="K77" s="17"/>
      <c r="L77" s="17">
        <v>1</v>
      </c>
      <c r="M77" s="17"/>
      <c r="N77" s="17">
        <v>2</v>
      </c>
      <c r="O77" s="17"/>
      <c r="P77" s="17"/>
    </row>
    <row r="78" spans="1:16">
      <c r="A78" s="17">
        <v>75</v>
      </c>
      <c r="B78" s="5" t="s">
        <v>504</v>
      </c>
      <c r="C78" s="18" t="s">
        <v>505</v>
      </c>
      <c r="D78" s="24"/>
      <c r="E78" s="24">
        <v>360</v>
      </c>
      <c r="F78" s="24"/>
      <c r="G78" s="17"/>
      <c r="H78" s="17"/>
      <c r="I78" s="17"/>
      <c r="J78" s="17"/>
      <c r="K78" s="17"/>
      <c r="L78" s="17">
        <v>1</v>
      </c>
      <c r="M78" s="17"/>
      <c r="N78" s="17">
        <v>2</v>
      </c>
      <c r="O78" s="17"/>
      <c r="P78" s="17"/>
    </row>
    <row r="79" spans="1:16">
      <c r="A79" s="17">
        <v>76</v>
      </c>
      <c r="B79" s="5" t="s">
        <v>506</v>
      </c>
      <c r="C79" s="18" t="s">
        <v>507</v>
      </c>
      <c r="D79" s="24"/>
      <c r="E79" s="24">
        <v>360</v>
      </c>
      <c r="F79" s="24">
        <v>360</v>
      </c>
      <c r="G79" s="17"/>
      <c r="H79" s="17"/>
      <c r="I79" s="17"/>
      <c r="J79" s="17"/>
      <c r="K79" s="17"/>
      <c r="L79" s="17">
        <v>1</v>
      </c>
      <c r="M79" s="17"/>
      <c r="N79" s="17">
        <v>1</v>
      </c>
      <c r="O79" s="17"/>
      <c r="P79" s="17"/>
    </row>
    <row r="80" spans="1:16">
      <c r="A80" s="28"/>
      <c r="B80" s="29" t="s">
        <v>32</v>
      </c>
      <c r="C80" s="29"/>
      <c r="D80" s="29"/>
      <c r="E80" s="29">
        <f t="shared" ref="E80:O80" si="0">SUM(E12:E79)</f>
        <v>23696.1357786351</v>
      </c>
      <c r="F80" s="29">
        <f t="shared" si="0"/>
        <v>17125.4302595783</v>
      </c>
      <c r="G80" s="29">
        <f t="shared" si="0"/>
        <v>2461.68</v>
      </c>
      <c r="H80" s="29">
        <f t="shared" si="0"/>
        <v>0</v>
      </c>
      <c r="I80" s="29">
        <f t="shared" si="0"/>
        <v>0</v>
      </c>
      <c r="J80" s="29">
        <f t="shared" si="0"/>
        <v>0</v>
      </c>
      <c r="K80" s="29">
        <f t="shared" si="0"/>
        <v>0</v>
      </c>
      <c r="L80" s="29">
        <f t="shared" si="0"/>
        <v>68</v>
      </c>
      <c r="M80" s="29">
        <f t="shared" si="0"/>
        <v>0</v>
      </c>
      <c r="N80" s="29">
        <f t="shared" si="0"/>
        <v>93</v>
      </c>
      <c r="O80" s="29">
        <f t="shared" si="0"/>
        <v>0</v>
      </c>
      <c r="P80" s="29"/>
    </row>
  </sheetData>
  <mergeCells count="8">
    <mergeCell ref="A1:P1"/>
    <mergeCell ref="F2:O2"/>
    <mergeCell ref="A2:A3"/>
    <mergeCell ref="B2:B3"/>
    <mergeCell ref="C2:C3"/>
    <mergeCell ref="D2:D3"/>
    <mergeCell ref="E2:E3"/>
    <mergeCell ref="P2:P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8"/>
  <sheetViews>
    <sheetView topLeftCell="A8" workbookViewId="0">
      <selection activeCell="E76" sqref="E76"/>
    </sheetView>
  </sheetViews>
  <sheetFormatPr defaultColWidth="9" defaultRowHeight="14.4"/>
  <cols>
    <col min="2" max="2" width="16.6296296296296" customWidth="1"/>
    <col min="3" max="3" width="10.3796296296296"/>
    <col min="4" max="6" width="9.37962962962963"/>
  </cols>
  <sheetData>
    <row r="1" spans="1:14">
      <c r="A1" s="8" t="s">
        <v>508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>
      <c r="A2" s="10" t="s">
        <v>1</v>
      </c>
      <c r="B2" s="4" t="s">
        <v>34</v>
      </c>
      <c r="C2" s="11" t="s">
        <v>4</v>
      </c>
      <c r="D2" s="10" t="s">
        <v>5</v>
      </c>
      <c r="E2" s="10"/>
      <c r="F2" s="10"/>
      <c r="G2" s="10"/>
      <c r="H2" s="10"/>
      <c r="I2" s="10"/>
      <c r="J2" s="10"/>
      <c r="K2" s="10"/>
      <c r="L2" s="10"/>
      <c r="M2" s="10"/>
      <c r="N2" s="10" t="s">
        <v>6</v>
      </c>
    </row>
    <row r="3" ht="43.2" spans="1:14">
      <c r="A3" s="10"/>
      <c r="B3" s="4"/>
      <c r="C3" s="12"/>
      <c r="D3" s="4" t="s">
        <v>35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10" t="s">
        <v>36</v>
      </c>
      <c r="N3" s="10"/>
    </row>
    <row r="4" spans="1:14">
      <c r="A4" s="10">
        <v>1</v>
      </c>
      <c r="B4" s="13" t="s">
        <v>509</v>
      </c>
      <c r="C4" s="14">
        <v>870</v>
      </c>
      <c r="D4" s="10">
        <v>150</v>
      </c>
      <c r="E4" s="10">
        <v>90</v>
      </c>
      <c r="F4" s="10"/>
      <c r="G4" s="10">
        <v>1</v>
      </c>
      <c r="H4" s="10"/>
      <c r="I4" s="10"/>
      <c r="J4" s="10">
        <v>1</v>
      </c>
      <c r="K4" s="10"/>
      <c r="L4" s="10"/>
      <c r="M4" s="10"/>
      <c r="N4" s="10"/>
    </row>
    <row r="5" spans="1:14">
      <c r="A5" s="10">
        <v>2</v>
      </c>
      <c r="B5" s="13" t="s">
        <v>510</v>
      </c>
      <c r="C5" s="14">
        <v>430</v>
      </c>
      <c r="D5" s="10"/>
      <c r="E5" s="10"/>
      <c r="F5" s="10">
        <v>300</v>
      </c>
      <c r="G5" s="10">
        <v>1</v>
      </c>
      <c r="H5" s="10"/>
      <c r="I5" s="10"/>
      <c r="J5" s="10">
        <v>1</v>
      </c>
      <c r="K5" s="10"/>
      <c r="L5" s="10"/>
      <c r="M5" s="10"/>
      <c r="N5" s="10"/>
    </row>
    <row r="6" spans="1:14">
      <c r="A6" s="10">
        <v>3</v>
      </c>
      <c r="B6" s="13" t="s">
        <v>511</v>
      </c>
      <c r="C6" s="14">
        <v>330</v>
      </c>
      <c r="D6" s="10"/>
      <c r="E6" s="10">
        <v>330</v>
      </c>
      <c r="F6" s="10">
        <v>330</v>
      </c>
      <c r="G6" s="10">
        <v>1</v>
      </c>
      <c r="H6" s="10"/>
      <c r="I6" s="10"/>
      <c r="J6" s="10">
        <v>1</v>
      </c>
      <c r="K6" s="10"/>
      <c r="L6" s="10"/>
      <c r="M6" s="10"/>
      <c r="N6" s="10"/>
    </row>
    <row r="7" spans="1:14">
      <c r="A7" s="10">
        <v>4</v>
      </c>
      <c r="B7" s="13" t="s">
        <v>512</v>
      </c>
      <c r="C7" s="14">
        <v>420</v>
      </c>
      <c r="D7" s="10"/>
      <c r="E7" s="10"/>
      <c r="F7" s="10"/>
      <c r="G7" s="10">
        <v>1</v>
      </c>
      <c r="H7" s="10"/>
      <c r="I7" s="10"/>
      <c r="J7" s="10">
        <v>1</v>
      </c>
      <c r="K7" s="10"/>
      <c r="L7" s="10"/>
      <c r="M7" s="10"/>
      <c r="N7" s="10"/>
    </row>
    <row r="8" spans="1:14">
      <c r="A8" s="10">
        <v>5</v>
      </c>
      <c r="B8" s="13" t="s">
        <v>513</v>
      </c>
      <c r="C8" s="14">
        <v>350</v>
      </c>
      <c r="D8" s="10"/>
      <c r="E8" s="10"/>
      <c r="F8" s="10"/>
      <c r="G8" s="10">
        <v>1</v>
      </c>
      <c r="H8" s="10"/>
      <c r="I8" s="10"/>
      <c r="J8" s="10">
        <v>1</v>
      </c>
      <c r="K8" s="10"/>
      <c r="L8" s="10"/>
      <c r="M8" s="10"/>
      <c r="N8" s="10"/>
    </row>
    <row r="9" spans="1:14">
      <c r="A9" s="10">
        <v>6</v>
      </c>
      <c r="B9" s="13" t="s">
        <v>514</v>
      </c>
      <c r="C9" s="14">
        <v>320</v>
      </c>
      <c r="D9" s="10">
        <v>320</v>
      </c>
      <c r="E9" s="10"/>
      <c r="F9" s="10"/>
      <c r="G9" s="10">
        <v>1</v>
      </c>
      <c r="H9" s="10"/>
      <c r="I9" s="10"/>
      <c r="J9" s="10">
        <v>1</v>
      </c>
      <c r="K9" s="10"/>
      <c r="L9" s="10"/>
      <c r="M9" s="10"/>
      <c r="N9" s="10"/>
    </row>
    <row r="10" spans="1:14">
      <c r="A10" s="10">
        <v>7</v>
      </c>
      <c r="B10" s="13" t="s">
        <v>515</v>
      </c>
      <c r="C10" s="14">
        <v>410</v>
      </c>
      <c r="D10" s="10"/>
      <c r="E10" s="10"/>
      <c r="F10" s="10"/>
      <c r="G10" s="10">
        <v>1</v>
      </c>
      <c r="H10" s="10"/>
      <c r="I10" s="10"/>
      <c r="J10" s="10">
        <v>1</v>
      </c>
      <c r="K10" s="10"/>
      <c r="L10" s="10"/>
      <c r="M10" s="10"/>
      <c r="N10" s="10"/>
    </row>
    <row r="11" spans="1:14">
      <c r="A11" s="10">
        <v>8</v>
      </c>
      <c r="B11" s="13" t="s">
        <v>516</v>
      </c>
      <c r="C11" s="14">
        <v>370</v>
      </c>
      <c r="D11" s="10"/>
      <c r="E11" s="10"/>
      <c r="F11" s="10"/>
      <c r="G11" s="10">
        <v>1</v>
      </c>
      <c r="H11" s="10"/>
      <c r="I11" s="10"/>
      <c r="J11" s="10">
        <v>1</v>
      </c>
      <c r="K11" s="10"/>
      <c r="L11" s="10"/>
      <c r="M11" s="10"/>
      <c r="N11" s="10"/>
    </row>
    <row r="12" spans="1:14">
      <c r="A12" s="10">
        <v>9</v>
      </c>
      <c r="B12" s="13" t="s">
        <v>517</v>
      </c>
      <c r="C12" s="14">
        <v>480</v>
      </c>
      <c r="D12" s="10"/>
      <c r="E12" s="10"/>
      <c r="F12" s="10"/>
      <c r="G12" s="10">
        <v>1</v>
      </c>
      <c r="H12" s="10"/>
      <c r="I12" s="10"/>
      <c r="J12" s="10">
        <v>1</v>
      </c>
      <c r="K12" s="10"/>
      <c r="L12" s="10"/>
      <c r="M12" s="10"/>
      <c r="N12" s="10"/>
    </row>
    <row r="13" spans="1:14">
      <c r="A13" s="10">
        <v>10</v>
      </c>
      <c r="B13" s="13" t="s">
        <v>518</v>
      </c>
      <c r="C13" s="14">
        <v>280</v>
      </c>
      <c r="D13" s="10"/>
      <c r="E13" s="10"/>
      <c r="F13" s="10">
        <v>280</v>
      </c>
      <c r="G13" s="10">
        <v>1</v>
      </c>
      <c r="H13" s="10"/>
      <c r="I13" s="10"/>
      <c r="J13" s="10">
        <v>1</v>
      </c>
      <c r="K13" s="10"/>
      <c r="L13" s="10"/>
      <c r="M13" s="10"/>
      <c r="N13" s="10"/>
    </row>
    <row r="14" spans="1:14">
      <c r="A14" s="10">
        <v>11</v>
      </c>
      <c r="B14" s="13" t="s">
        <v>519</v>
      </c>
      <c r="C14" s="14">
        <v>870</v>
      </c>
      <c r="D14" s="10">
        <v>200</v>
      </c>
      <c r="E14" s="10">
        <v>870</v>
      </c>
      <c r="F14" s="10">
        <v>300</v>
      </c>
      <c r="G14" s="10">
        <v>1</v>
      </c>
      <c r="H14" s="10"/>
      <c r="I14" s="10"/>
      <c r="J14" s="10">
        <v>1</v>
      </c>
      <c r="K14" s="10"/>
      <c r="L14" s="10"/>
      <c r="M14" s="10"/>
      <c r="N14" s="10"/>
    </row>
    <row r="15" spans="1:14">
      <c r="A15" s="10">
        <v>12</v>
      </c>
      <c r="B15" s="13" t="s">
        <v>520</v>
      </c>
      <c r="C15" s="14">
        <v>350</v>
      </c>
      <c r="D15" s="10"/>
      <c r="E15" s="10"/>
      <c r="F15" s="10"/>
      <c r="G15" s="10">
        <v>1</v>
      </c>
      <c r="H15" s="10"/>
      <c r="I15" s="10"/>
      <c r="J15" s="10">
        <v>1</v>
      </c>
      <c r="K15" s="10"/>
      <c r="L15" s="10"/>
      <c r="M15" s="10"/>
      <c r="N15" s="10"/>
    </row>
    <row r="16" spans="1:14">
      <c r="A16" s="10">
        <v>13</v>
      </c>
      <c r="B16" s="13" t="s">
        <v>521</v>
      </c>
      <c r="C16" s="14">
        <v>710</v>
      </c>
      <c r="D16" s="10"/>
      <c r="E16" s="10"/>
      <c r="F16" s="10"/>
      <c r="G16" s="10">
        <v>1</v>
      </c>
      <c r="H16" s="10"/>
      <c r="I16" s="10"/>
      <c r="J16" s="10">
        <v>1</v>
      </c>
      <c r="K16" s="10"/>
      <c r="L16" s="10"/>
      <c r="M16" s="10"/>
      <c r="N16" s="10"/>
    </row>
    <row r="17" spans="1:14">
      <c r="A17" s="10">
        <v>14</v>
      </c>
      <c r="B17" s="13" t="s">
        <v>522</v>
      </c>
      <c r="C17" s="14">
        <v>370</v>
      </c>
      <c r="D17" s="10"/>
      <c r="E17" s="10"/>
      <c r="F17" s="10"/>
      <c r="G17" s="10">
        <v>1</v>
      </c>
      <c r="H17" s="10"/>
      <c r="I17" s="10"/>
      <c r="J17" s="10">
        <v>1</v>
      </c>
      <c r="K17" s="10"/>
      <c r="L17" s="10"/>
      <c r="M17" s="10"/>
      <c r="N17" s="10"/>
    </row>
    <row r="18" spans="1:14">
      <c r="A18" s="10">
        <v>15</v>
      </c>
      <c r="B18" s="13" t="s">
        <v>523</v>
      </c>
      <c r="C18" s="14">
        <v>380</v>
      </c>
      <c r="D18" s="10"/>
      <c r="E18" s="10"/>
      <c r="F18" s="10"/>
      <c r="G18" s="10">
        <v>1</v>
      </c>
      <c r="H18" s="10"/>
      <c r="I18" s="10"/>
      <c r="J18" s="10">
        <v>1</v>
      </c>
      <c r="K18" s="10"/>
      <c r="L18" s="10"/>
      <c r="M18" s="10"/>
      <c r="N18" s="10"/>
    </row>
    <row r="19" spans="1:14">
      <c r="A19" s="10">
        <v>16</v>
      </c>
      <c r="B19" s="13" t="s">
        <v>524</v>
      </c>
      <c r="C19" s="14">
        <v>470</v>
      </c>
      <c r="D19" s="10"/>
      <c r="E19" s="10"/>
      <c r="F19" s="10"/>
      <c r="G19" s="10">
        <v>1</v>
      </c>
      <c r="H19" s="10"/>
      <c r="I19" s="10"/>
      <c r="J19" s="10">
        <v>1</v>
      </c>
      <c r="K19" s="10"/>
      <c r="L19" s="10"/>
      <c r="M19" s="10"/>
      <c r="N19" s="10"/>
    </row>
    <row r="20" spans="1:14">
      <c r="A20" s="10">
        <v>17</v>
      </c>
      <c r="B20" s="13" t="s">
        <v>525</v>
      </c>
      <c r="C20" s="14">
        <v>420</v>
      </c>
      <c r="D20" s="10"/>
      <c r="E20" s="10"/>
      <c r="F20" s="10"/>
      <c r="G20" s="10">
        <v>1</v>
      </c>
      <c r="H20" s="10"/>
      <c r="I20" s="10"/>
      <c r="J20" s="10">
        <v>1</v>
      </c>
      <c r="K20" s="10"/>
      <c r="L20" s="10"/>
      <c r="M20" s="10"/>
      <c r="N20" s="10"/>
    </row>
    <row r="21" spans="1:14">
      <c r="A21" s="10">
        <v>18</v>
      </c>
      <c r="B21" s="13" t="s">
        <v>526</v>
      </c>
      <c r="C21" s="14">
        <v>400</v>
      </c>
      <c r="D21" s="10"/>
      <c r="E21" s="10"/>
      <c r="F21" s="10"/>
      <c r="G21" s="10">
        <v>1</v>
      </c>
      <c r="H21" s="10"/>
      <c r="I21" s="10"/>
      <c r="J21" s="10">
        <v>1</v>
      </c>
      <c r="K21" s="10"/>
      <c r="L21" s="10"/>
      <c r="M21" s="10"/>
      <c r="N21" s="10"/>
    </row>
    <row r="22" spans="1:14">
      <c r="A22" s="10">
        <v>19</v>
      </c>
      <c r="B22" s="13" t="s">
        <v>527</v>
      </c>
      <c r="C22" s="14">
        <v>880</v>
      </c>
      <c r="D22" s="10"/>
      <c r="E22" s="10">
        <v>90</v>
      </c>
      <c r="F22" s="10"/>
      <c r="G22" s="10">
        <v>1</v>
      </c>
      <c r="H22" s="10"/>
      <c r="I22" s="10"/>
      <c r="J22" s="10">
        <v>1</v>
      </c>
      <c r="K22" s="10"/>
      <c r="L22" s="10"/>
      <c r="M22" s="10"/>
      <c r="N22" s="10"/>
    </row>
    <row r="23" spans="1:14">
      <c r="A23" s="10">
        <v>20</v>
      </c>
      <c r="B23" s="13" t="s">
        <v>528</v>
      </c>
      <c r="C23" s="14">
        <v>250</v>
      </c>
      <c r="D23" s="10"/>
      <c r="E23" s="10"/>
      <c r="F23" s="10"/>
      <c r="G23" s="10">
        <v>1</v>
      </c>
      <c r="H23" s="10"/>
      <c r="I23" s="10"/>
      <c r="J23" s="10">
        <v>1</v>
      </c>
      <c r="K23" s="10"/>
      <c r="L23" s="10"/>
      <c r="M23" s="10"/>
      <c r="N23" s="10"/>
    </row>
    <row r="24" spans="1:14">
      <c r="A24" s="10">
        <v>21</v>
      </c>
      <c r="B24" s="13" t="s">
        <v>529</v>
      </c>
      <c r="C24" s="14">
        <v>360</v>
      </c>
      <c r="D24" s="10"/>
      <c r="E24" s="10"/>
      <c r="F24" s="10"/>
      <c r="G24" s="10">
        <v>1</v>
      </c>
      <c r="H24" s="10"/>
      <c r="I24" s="10"/>
      <c r="J24" s="10">
        <v>1</v>
      </c>
      <c r="K24" s="10"/>
      <c r="L24" s="10"/>
      <c r="M24" s="10"/>
      <c r="N24" s="10"/>
    </row>
    <row r="25" spans="1:14">
      <c r="A25" s="10">
        <v>22</v>
      </c>
      <c r="B25" s="13" t="s">
        <v>530</v>
      </c>
      <c r="C25" s="14">
        <v>360</v>
      </c>
      <c r="D25" s="10"/>
      <c r="E25" s="10"/>
      <c r="F25" s="10"/>
      <c r="G25" s="10">
        <v>1</v>
      </c>
      <c r="H25" s="10"/>
      <c r="I25" s="10"/>
      <c r="J25" s="10">
        <v>1</v>
      </c>
      <c r="K25" s="10"/>
      <c r="L25" s="10"/>
      <c r="M25" s="10"/>
      <c r="N25" s="10"/>
    </row>
    <row r="26" spans="1:14">
      <c r="A26" s="10">
        <v>23</v>
      </c>
      <c r="B26" s="13" t="s">
        <v>531</v>
      </c>
      <c r="C26" s="14">
        <v>360</v>
      </c>
      <c r="D26" s="10"/>
      <c r="E26" s="10">
        <v>500</v>
      </c>
      <c r="F26" s="10"/>
      <c r="G26" s="10">
        <v>1</v>
      </c>
      <c r="H26" s="10"/>
      <c r="I26" s="10"/>
      <c r="J26" s="10">
        <v>1</v>
      </c>
      <c r="K26" s="10"/>
      <c r="L26" s="10"/>
      <c r="M26" s="10"/>
      <c r="N26" s="10"/>
    </row>
    <row r="27" spans="1:14">
      <c r="A27" s="10">
        <v>24</v>
      </c>
      <c r="B27" s="13" t="s">
        <v>532</v>
      </c>
      <c r="C27" s="14">
        <v>340</v>
      </c>
      <c r="D27" s="10"/>
      <c r="E27" s="10"/>
      <c r="F27" s="10"/>
      <c r="G27" s="10">
        <v>1</v>
      </c>
      <c r="H27" s="10"/>
      <c r="I27" s="10"/>
      <c r="J27" s="10">
        <v>1</v>
      </c>
      <c r="K27" s="10"/>
      <c r="L27" s="10"/>
      <c r="M27" s="10"/>
      <c r="N27" s="10"/>
    </row>
    <row r="28" spans="1:14">
      <c r="A28" s="10">
        <v>25</v>
      </c>
      <c r="B28" s="13" t="s">
        <v>533</v>
      </c>
      <c r="C28" s="14">
        <v>340</v>
      </c>
      <c r="D28" s="10"/>
      <c r="E28" s="10"/>
      <c r="F28" s="10"/>
      <c r="G28" s="10">
        <v>1</v>
      </c>
      <c r="H28" s="10"/>
      <c r="I28" s="10"/>
      <c r="J28" s="10">
        <v>1</v>
      </c>
      <c r="K28" s="10"/>
      <c r="L28" s="10"/>
      <c r="M28" s="10"/>
      <c r="N28" s="10"/>
    </row>
    <row r="29" spans="1:14">
      <c r="A29" s="10">
        <v>26</v>
      </c>
      <c r="B29" s="13" t="s">
        <v>534</v>
      </c>
      <c r="C29" s="14">
        <v>280</v>
      </c>
      <c r="D29" s="10"/>
      <c r="E29" s="10"/>
      <c r="F29" s="10"/>
      <c r="G29" s="10">
        <v>1</v>
      </c>
      <c r="H29" s="10"/>
      <c r="I29" s="10"/>
      <c r="J29" s="10">
        <v>1</v>
      </c>
      <c r="K29" s="10"/>
      <c r="L29" s="10"/>
      <c r="M29" s="10"/>
      <c r="N29" s="10"/>
    </row>
    <row r="30" spans="1:14">
      <c r="A30" s="10">
        <v>27</v>
      </c>
      <c r="B30" s="13" t="s">
        <v>535</v>
      </c>
      <c r="C30" s="14">
        <v>340</v>
      </c>
      <c r="D30" s="10"/>
      <c r="E30" s="10"/>
      <c r="F30" s="10"/>
      <c r="G30" s="10">
        <v>1</v>
      </c>
      <c r="H30" s="10"/>
      <c r="I30" s="10"/>
      <c r="J30" s="10">
        <v>1</v>
      </c>
      <c r="K30" s="10"/>
      <c r="L30" s="10"/>
      <c r="M30" s="10"/>
      <c r="N30" s="10"/>
    </row>
    <row r="31" spans="1:14">
      <c r="A31" s="10">
        <v>28</v>
      </c>
      <c r="B31" s="13" t="s">
        <v>536</v>
      </c>
      <c r="C31" s="14">
        <v>350</v>
      </c>
      <c r="D31" s="10"/>
      <c r="E31" s="10"/>
      <c r="F31" s="10"/>
      <c r="G31" s="10">
        <v>1</v>
      </c>
      <c r="H31" s="10"/>
      <c r="I31" s="10"/>
      <c r="J31" s="10">
        <v>1</v>
      </c>
      <c r="K31" s="10"/>
      <c r="L31" s="10"/>
      <c r="M31" s="10"/>
      <c r="N31" s="10"/>
    </row>
    <row r="32" spans="1:14">
      <c r="A32" s="10">
        <v>29</v>
      </c>
      <c r="B32" s="13" t="s">
        <v>537</v>
      </c>
      <c r="C32" s="14">
        <v>890</v>
      </c>
      <c r="D32" s="10"/>
      <c r="E32" s="10">
        <v>90</v>
      </c>
      <c r="F32" s="10"/>
      <c r="G32" s="10">
        <v>1</v>
      </c>
      <c r="H32" s="10"/>
      <c r="I32" s="10"/>
      <c r="J32" s="10">
        <v>1</v>
      </c>
      <c r="K32" s="10"/>
      <c r="L32" s="10"/>
      <c r="M32" s="10"/>
      <c r="N32" s="10"/>
    </row>
    <row r="33" spans="1:14">
      <c r="A33" s="10">
        <v>30</v>
      </c>
      <c r="B33" s="13" t="s">
        <v>538</v>
      </c>
      <c r="C33" s="14">
        <v>350</v>
      </c>
      <c r="D33" s="10"/>
      <c r="E33" s="10"/>
      <c r="F33" s="10"/>
      <c r="G33" s="10">
        <v>1</v>
      </c>
      <c r="H33" s="10"/>
      <c r="I33" s="10"/>
      <c r="J33" s="10">
        <v>1</v>
      </c>
      <c r="K33" s="10"/>
      <c r="L33" s="10"/>
      <c r="M33" s="10"/>
      <c r="N33" s="10"/>
    </row>
    <row r="34" spans="1:14">
      <c r="A34" s="10">
        <v>31</v>
      </c>
      <c r="B34" s="13" t="s">
        <v>539</v>
      </c>
      <c r="C34" s="14">
        <v>350</v>
      </c>
      <c r="D34" s="10"/>
      <c r="E34" s="10"/>
      <c r="F34" s="10"/>
      <c r="G34" s="10">
        <v>1</v>
      </c>
      <c r="H34" s="10"/>
      <c r="I34" s="10"/>
      <c r="J34" s="10">
        <v>1</v>
      </c>
      <c r="K34" s="10"/>
      <c r="L34" s="10"/>
      <c r="M34" s="10"/>
      <c r="N34" s="10"/>
    </row>
    <row r="35" spans="1:14">
      <c r="A35" s="10">
        <v>32</v>
      </c>
      <c r="B35" s="13" t="s">
        <v>540</v>
      </c>
      <c r="C35" s="14">
        <v>530</v>
      </c>
      <c r="D35" s="10"/>
      <c r="E35" s="10"/>
      <c r="F35" s="10"/>
      <c r="G35" s="10">
        <v>1</v>
      </c>
      <c r="H35" s="10"/>
      <c r="I35" s="10"/>
      <c r="J35" s="10">
        <v>1</v>
      </c>
      <c r="K35" s="10"/>
      <c r="L35" s="10"/>
      <c r="M35" s="10"/>
      <c r="N35" s="10"/>
    </row>
    <row r="36" spans="1:14">
      <c r="A36" s="10">
        <v>33</v>
      </c>
      <c r="B36" s="13" t="s">
        <v>541</v>
      </c>
      <c r="C36" s="14">
        <v>420</v>
      </c>
      <c r="D36" s="10"/>
      <c r="E36" s="10"/>
      <c r="F36" s="10"/>
      <c r="G36" s="10">
        <v>1</v>
      </c>
      <c r="H36" s="10"/>
      <c r="I36" s="10"/>
      <c r="J36" s="10">
        <v>1</v>
      </c>
      <c r="K36" s="10"/>
      <c r="L36" s="10"/>
      <c r="M36" s="10"/>
      <c r="N36" s="10"/>
    </row>
    <row r="37" spans="1:14">
      <c r="A37" s="10">
        <v>34</v>
      </c>
      <c r="B37" s="13" t="s">
        <v>542</v>
      </c>
      <c r="C37" s="14">
        <v>650</v>
      </c>
      <c r="D37" s="10">
        <v>300</v>
      </c>
      <c r="E37" s="10"/>
      <c r="F37" s="10"/>
      <c r="G37" s="10">
        <v>1</v>
      </c>
      <c r="H37" s="10"/>
      <c r="I37" s="10"/>
      <c r="J37" s="10">
        <v>1</v>
      </c>
      <c r="K37" s="10"/>
      <c r="L37" s="10"/>
      <c r="M37" s="10"/>
      <c r="N37" s="10"/>
    </row>
    <row r="38" spans="1:14">
      <c r="A38" s="10">
        <v>35</v>
      </c>
      <c r="B38" s="13" t="s">
        <v>543</v>
      </c>
      <c r="C38" s="14">
        <v>480</v>
      </c>
      <c r="D38" s="10"/>
      <c r="E38" s="10"/>
      <c r="F38" s="10"/>
      <c r="G38" s="10">
        <v>1</v>
      </c>
      <c r="H38" s="10"/>
      <c r="I38" s="10"/>
      <c r="J38" s="10">
        <v>1</v>
      </c>
      <c r="K38" s="10"/>
      <c r="L38" s="10"/>
      <c r="M38" s="10"/>
      <c r="N38" s="10"/>
    </row>
    <row r="39" spans="1:14">
      <c r="A39" s="10">
        <v>36</v>
      </c>
      <c r="B39" s="13" t="s">
        <v>544</v>
      </c>
      <c r="C39" s="14">
        <v>880</v>
      </c>
      <c r="D39" s="10"/>
      <c r="E39" s="10"/>
      <c r="F39" s="10">
        <v>200</v>
      </c>
      <c r="G39" s="10">
        <v>1</v>
      </c>
      <c r="H39" s="10"/>
      <c r="I39" s="10"/>
      <c r="J39" s="10">
        <v>1</v>
      </c>
      <c r="K39" s="10"/>
      <c r="L39" s="10"/>
      <c r="M39" s="10"/>
      <c r="N39" s="10"/>
    </row>
    <row r="40" spans="1:14">
      <c r="A40" s="10">
        <v>37</v>
      </c>
      <c r="B40" s="13" t="s">
        <v>545</v>
      </c>
      <c r="C40" s="14">
        <v>320</v>
      </c>
      <c r="D40" s="10"/>
      <c r="E40" s="10"/>
      <c r="F40" s="10"/>
      <c r="G40" s="10">
        <v>1</v>
      </c>
      <c r="H40" s="10"/>
      <c r="I40" s="10"/>
      <c r="J40" s="10">
        <v>1</v>
      </c>
      <c r="K40" s="10"/>
      <c r="L40" s="10"/>
      <c r="M40" s="10"/>
      <c r="N40" s="10"/>
    </row>
    <row r="41" spans="1:14">
      <c r="A41" s="10">
        <v>38</v>
      </c>
      <c r="B41" s="13" t="s">
        <v>546</v>
      </c>
      <c r="C41" s="14">
        <v>360</v>
      </c>
      <c r="D41" s="10"/>
      <c r="E41" s="10"/>
      <c r="F41" s="10"/>
      <c r="G41" s="10">
        <v>1</v>
      </c>
      <c r="H41" s="10"/>
      <c r="I41" s="10"/>
      <c r="J41" s="10">
        <v>1</v>
      </c>
      <c r="K41" s="10"/>
      <c r="L41" s="10"/>
      <c r="M41" s="10"/>
      <c r="N41" s="10"/>
    </row>
    <row r="42" spans="1:14">
      <c r="A42" s="10">
        <v>39</v>
      </c>
      <c r="B42" s="13" t="s">
        <v>547</v>
      </c>
      <c r="C42" s="14">
        <v>320</v>
      </c>
      <c r="D42" s="10"/>
      <c r="E42" s="10"/>
      <c r="F42" s="10"/>
      <c r="G42" s="10">
        <v>1</v>
      </c>
      <c r="H42" s="10"/>
      <c r="I42" s="10"/>
      <c r="J42" s="10">
        <v>1</v>
      </c>
      <c r="K42" s="10"/>
      <c r="L42" s="10"/>
      <c r="M42" s="10"/>
      <c r="N42" s="10"/>
    </row>
    <row r="43" spans="1:14">
      <c r="A43" s="10">
        <v>40</v>
      </c>
      <c r="B43" s="13" t="s">
        <v>548</v>
      </c>
      <c r="C43" s="14">
        <v>320</v>
      </c>
      <c r="D43" s="10"/>
      <c r="E43" s="10"/>
      <c r="F43" s="10"/>
      <c r="G43" s="10">
        <v>1</v>
      </c>
      <c r="H43" s="10"/>
      <c r="I43" s="10"/>
      <c r="J43" s="10">
        <v>1</v>
      </c>
      <c r="K43" s="10"/>
      <c r="L43" s="10"/>
      <c r="M43" s="10"/>
      <c r="N43" s="10"/>
    </row>
    <row r="44" spans="1:14">
      <c r="A44" s="10">
        <v>41</v>
      </c>
      <c r="B44" s="13" t="s">
        <v>549</v>
      </c>
      <c r="C44" s="14">
        <v>180</v>
      </c>
      <c r="D44" s="10"/>
      <c r="E44" s="10"/>
      <c r="F44" s="10"/>
      <c r="G44" s="10">
        <v>1</v>
      </c>
      <c r="H44" s="10"/>
      <c r="I44" s="10"/>
      <c r="J44" s="10">
        <v>1</v>
      </c>
      <c r="K44" s="10"/>
      <c r="L44" s="10"/>
      <c r="M44" s="10"/>
      <c r="N44" s="10"/>
    </row>
    <row r="45" spans="1:14">
      <c r="A45" s="10">
        <v>42</v>
      </c>
      <c r="B45" s="13" t="s">
        <v>550</v>
      </c>
      <c r="C45" s="14">
        <v>310</v>
      </c>
      <c r="D45" s="10"/>
      <c r="E45" s="10"/>
      <c r="F45" s="10"/>
      <c r="G45" s="10">
        <v>1</v>
      </c>
      <c r="H45" s="10"/>
      <c r="I45" s="10"/>
      <c r="J45" s="10">
        <v>1</v>
      </c>
      <c r="K45" s="10"/>
      <c r="L45" s="10"/>
      <c r="M45" s="10"/>
      <c r="N45" s="10"/>
    </row>
    <row r="46" spans="1:14">
      <c r="A46" s="10">
        <v>43</v>
      </c>
      <c r="B46" s="13" t="s">
        <v>551</v>
      </c>
      <c r="C46" s="14">
        <v>340</v>
      </c>
      <c r="D46" s="10"/>
      <c r="E46" s="10"/>
      <c r="F46" s="10"/>
      <c r="G46" s="10">
        <v>1</v>
      </c>
      <c r="H46" s="10"/>
      <c r="I46" s="10"/>
      <c r="J46" s="10">
        <v>1</v>
      </c>
      <c r="K46" s="10"/>
      <c r="L46" s="10"/>
      <c r="M46" s="10"/>
      <c r="N46" s="10"/>
    </row>
    <row r="47" spans="1:14">
      <c r="A47" s="10">
        <v>44</v>
      </c>
      <c r="B47" s="13" t="s">
        <v>552</v>
      </c>
      <c r="C47" s="14">
        <v>280</v>
      </c>
      <c r="D47" s="10"/>
      <c r="E47" s="10"/>
      <c r="F47" s="10"/>
      <c r="G47" s="10">
        <v>1</v>
      </c>
      <c r="H47" s="10"/>
      <c r="I47" s="10"/>
      <c r="J47" s="10">
        <v>1</v>
      </c>
      <c r="K47" s="10"/>
      <c r="L47" s="10"/>
      <c r="M47" s="10"/>
      <c r="N47" s="10"/>
    </row>
    <row r="48" spans="1:14">
      <c r="A48" s="10">
        <v>45</v>
      </c>
      <c r="B48" s="13" t="s">
        <v>553</v>
      </c>
      <c r="C48" s="14">
        <v>890</v>
      </c>
      <c r="D48" s="10"/>
      <c r="E48" s="10">
        <v>90</v>
      </c>
      <c r="F48" s="10"/>
      <c r="G48" s="10">
        <v>1</v>
      </c>
      <c r="H48" s="10"/>
      <c r="I48" s="10"/>
      <c r="J48" s="10">
        <v>1</v>
      </c>
      <c r="K48" s="10"/>
      <c r="L48" s="10"/>
      <c r="M48" s="10"/>
      <c r="N48" s="10"/>
    </row>
    <row r="49" spans="1:14">
      <c r="A49" s="10">
        <v>46</v>
      </c>
      <c r="B49" s="13" t="s">
        <v>554</v>
      </c>
      <c r="C49" s="14">
        <v>890</v>
      </c>
      <c r="D49" s="10"/>
      <c r="E49" s="10">
        <v>90</v>
      </c>
      <c r="F49" s="10"/>
      <c r="G49" s="10">
        <v>1</v>
      </c>
      <c r="H49" s="10"/>
      <c r="I49" s="10"/>
      <c r="J49" s="10">
        <v>1</v>
      </c>
      <c r="K49" s="10"/>
      <c r="L49" s="10"/>
      <c r="M49" s="10"/>
      <c r="N49" s="10"/>
    </row>
    <row r="50" spans="1:14">
      <c r="A50" s="10">
        <v>47</v>
      </c>
      <c r="B50" s="13" t="s">
        <v>555</v>
      </c>
      <c r="C50" s="14">
        <v>900</v>
      </c>
      <c r="D50" s="10"/>
      <c r="E50" s="10">
        <v>90</v>
      </c>
      <c r="F50" s="10"/>
      <c r="G50" s="10">
        <v>1</v>
      </c>
      <c r="H50" s="10"/>
      <c r="I50" s="10"/>
      <c r="J50" s="10">
        <v>1</v>
      </c>
      <c r="K50" s="10"/>
      <c r="L50" s="10"/>
      <c r="M50" s="10"/>
      <c r="N50" s="10"/>
    </row>
    <row r="51" spans="1:14">
      <c r="A51" s="10">
        <v>48</v>
      </c>
      <c r="B51" s="13" t="s">
        <v>556</v>
      </c>
      <c r="C51" s="14">
        <v>340</v>
      </c>
      <c r="D51" s="10"/>
      <c r="E51" s="10"/>
      <c r="F51" s="10"/>
      <c r="G51" s="10">
        <v>1</v>
      </c>
      <c r="H51" s="10"/>
      <c r="I51" s="10"/>
      <c r="J51" s="10">
        <v>1</v>
      </c>
      <c r="K51" s="10"/>
      <c r="L51" s="10"/>
      <c r="M51" s="10"/>
      <c r="N51" s="10"/>
    </row>
    <row r="52" spans="1:14">
      <c r="A52" s="10">
        <v>49</v>
      </c>
      <c r="B52" s="13" t="s">
        <v>557</v>
      </c>
      <c r="C52" s="14">
        <v>390</v>
      </c>
      <c r="D52" s="10"/>
      <c r="E52" s="10">
        <v>390</v>
      </c>
      <c r="F52" s="10">
        <v>200</v>
      </c>
      <c r="G52" s="10">
        <v>1</v>
      </c>
      <c r="H52" s="10"/>
      <c r="I52" s="10"/>
      <c r="J52" s="10">
        <v>1</v>
      </c>
      <c r="K52" s="10"/>
      <c r="L52" s="10"/>
      <c r="M52" s="10"/>
      <c r="N52" s="10"/>
    </row>
    <row r="53" spans="1:14">
      <c r="A53" s="10">
        <v>50</v>
      </c>
      <c r="B53" s="13" t="s">
        <v>558</v>
      </c>
      <c r="C53" s="14">
        <v>350</v>
      </c>
      <c r="D53" s="10"/>
      <c r="E53" s="10"/>
      <c r="F53" s="10"/>
      <c r="G53" s="10">
        <v>1</v>
      </c>
      <c r="H53" s="10"/>
      <c r="I53" s="10"/>
      <c r="J53" s="10">
        <v>1</v>
      </c>
      <c r="K53" s="10"/>
      <c r="L53" s="10"/>
      <c r="M53" s="10"/>
      <c r="N53" s="10"/>
    </row>
    <row r="54" spans="1:14">
      <c r="A54" s="10">
        <v>51</v>
      </c>
      <c r="B54" s="13" t="s">
        <v>559</v>
      </c>
      <c r="C54" s="14">
        <v>300</v>
      </c>
      <c r="D54" s="10"/>
      <c r="E54" s="10"/>
      <c r="F54" s="10"/>
      <c r="G54" s="10">
        <v>1</v>
      </c>
      <c r="H54" s="10"/>
      <c r="I54" s="10"/>
      <c r="J54" s="10">
        <v>1</v>
      </c>
      <c r="K54" s="10"/>
      <c r="L54" s="10"/>
      <c r="M54" s="10"/>
      <c r="N54" s="10"/>
    </row>
    <row r="55" spans="1:14">
      <c r="A55" s="10">
        <v>52</v>
      </c>
      <c r="B55" s="13" t="s">
        <v>560</v>
      </c>
      <c r="C55" s="14">
        <v>390</v>
      </c>
      <c r="D55" s="10"/>
      <c r="E55" s="10"/>
      <c r="F55" s="10"/>
      <c r="G55" s="10">
        <v>1</v>
      </c>
      <c r="H55" s="10"/>
      <c r="I55" s="10"/>
      <c r="J55" s="10">
        <v>1</v>
      </c>
      <c r="K55" s="10"/>
      <c r="L55" s="10"/>
      <c r="M55" s="10"/>
      <c r="N55" s="10"/>
    </row>
    <row r="56" spans="1:14">
      <c r="A56" s="10">
        <v>53</v>
      </c>
      <c r="B56" s="13" t="s">
        <v>561</v>
      </c>
      <c r="C56" s="14">
        <v>880</v>
      </c>
      <c r="D56" s="10"/>
      <c r="E56" s="10">
        <v>90</v>
      </c>
      <c r="F56" s="10"/>
      <c r="G56" s="10">
        <v>1</v>
      </c>
      <c r="H56" s="10"/>
      <c r="I56" s="10"/>
      <c r="J56" s="10">
        <v>1</v>
      </c>
      <c r="K56" s="10"/>
      <c r="L56" s="10"/>
      <c r="M56" s="10"/>
      <c r="N56" s="10"/>
    </row>
    <row r="57" spans="1:14">
      <c r="A57" s="10">
        <v>54</v>
      </c>
      <c r="B57" s="13" t="s">
        <v>562</v>
      </c>
      <c r="C57" s="14">
        <v>390</v>
      </c>
      <c r="D57" s="10"/>
      <c r="E57" s="10"/>
      <c r="F57" s="10"/>
      <c r="G57" s="10">
        <v>1</v>
      </c>
      <c r="H57" s="10"/>
      <c r="I57" s="10"/>
      <c r="J57" s="10">
        <v>1</v>
      </c>
      <c r="K57" s="10"/>
      <c r="L57" s="10"/>
      <c r="M57" s="10"/>
      <c r="N57" s="10"/>
    </row>
    <row r="58" spans="1:14">
      <c r="A58" s="10">
        <v>55</v>
      </c>
      <c r="B58" s="13" t="s">
        <v>563</v>
      </c>
      <c r="C58" s="14">
        <v>380</v>
      </c>
      <c r="D58" s="10"/>
      <c r="E58" s="10"/>
      <c r="F58" s="10"/>
      <c r="G58" s="10">
        <v>1</v>
      </c>
      <c r="H58" s="10"/>
      <c r="I58" s="10"/>
      <c r="J58" s="10">
        <v>1</v>
      </c>
      <c r="K58" s="10"/>
      <c r="L58" s="10"/>
      <c r="M58" s="10"/>
      <c r="N58" s="10"/>
    </row>
    <row r="59" spans="1:14">
      <c r="A59" s="10">
        <v>56</v>
      </c>
      <c r="B59" s="13" t="s">
        <v>564</v>
      </c>
      <c r="C59" s="14">
        <v>380</v>
      </c>
      <c r="D59" s="10"/>
      <c r="E59" s="10"/>
      <c r="F59" s="10"/>
      <c r="G59" s="10">
        <v>1</v>
      </c>
      <c r="H59" s="10"/>
      <c r="I59" s="10"/>
      <c r="J59" s="10">
        <v>1</v>
      </c>
      <c r="K59" s="10"/>
      <c r="L59" s="10"/>
      <c r="M59" s="10"/>
      <c r="N59" s="10"/>
    </row>
    <row r="60" spans="1:14">
      <c r="A60" s="10">
        <v>57</v>
      </c>
      <c r="B60" s="13" t="s">
        <v>565</v>
      </c>
      <c r="C60" s="14">
        <v>380</v>
      </c>
      <c r="D60" s="10"/>
      <c r="E60" s="10"/>
      <c r="F60" s="10"/>
      <c r="G60" s="10">
        <v>1</v>
      </c>
      <c r="H60" s="10"/>
      <c r="I60" s="10"/>
      <c r="J60" s="10">
        <v>1</v>
      </c>
      <c r="K60" s="10"/>
      <c r="L60" s="10"/>
      <c r="M60" s="10"/>
      <c r="N60" s="10"/>
    </row>
    <row r="61" spans="1:14">
      <c r="A61" s="10">
        <v>58</v>
      </c>
      <c r="B61" s="13" t="s">
        <v>566</v>
      </c>
      <c r="C61" s="14">
        <v>370</v>
      </c>
      <c r="D61" s="10"/>
      <c r="E61" s="10"/>
      <c r="F61" s="10"/>
      <c r="G61" s="10">
        <v>1</v>
      </c>
      <c r="H61" s="10"/>
      <c r="I61" s="10"/>
      <c r="J61" s="10">
        <v>1</v>
      </c>
      <c r="K61" s="10"/>
      <c r="L61" s="10"/>
      <c r="M61" s="10"/>
      <c r="N61" s="10"/>
    </row>
    <row r="62" spans="1:14">
      <c r="A62" s="10">
        <v>59</v>
      </c>
      <c r="B62" s="13" t="s">
        <v>567</v>
      </c>
      <c r="C62" s="14">
        <v>250</v>
      </c>
      <c r="D62" s="10"/>
      <c r="E62" s="10"/>
      <c r="F62" s="10"/>
      <c r="G62" s="10">
        <v>1</v>
      </c>
      <c r="H62" s="10"/>
      <c r="I62" s="10"/>
      <c r="J62" s="10">
        <v>1</v>
      </c>
      <c r="K62" s="10"/>
      <c r="L62" s="10"/>
      <c r="M62" s="10"/>
      <c r="N62" s="10"/>
    </row>
    <row r="63" spans="1:14">
      <c r="A63" s="10">
        <v>60</v>
      </c>
      <c r="B63" s="13" t="s">
        <v>568</v>
      </c>
      <c r="C63" s="14">
        <v>360</v>
      </c>
      <c r="D63" s="10"/>
      <c r="E63" s="10"/>
      <c r="F63" s="10"/>
      <c r="G63" s="10">
        <v>1</v>
      </c>
      <c r="H63" s="10"/>
      <c r="I63" s="10"/>
      <c r="J63" s="10">
        <v>1</v>
      </c>
      <c r="K63" s="10"/>
      <c r="L63" s="10"/>
      <c r="M63" s="10"/>
      <c r="N63" s="10"/>
    </row>
    <row r="64" spans="1:14">
      <c r="A64" s="10">
        <v>61</v>
      </c>
      <c r="B64" s="13" t="s">
        <v>569</v>
      </c>
      <c r="C64" s="14">
        <v>540</v>
      </c>
      <c r="D64" s="10"/>
      <c r="E64" s="10">
        <v>200</v>
      </c>
      <c r="F64" s="10">
        <v>150</v>
      </c>
      <c r="G64" s="10">
        <v>1</v>
      </c>
      <c r="H64" s="10"/>
      <c r="I64" s="10"/>
      <c r="J64" s="10">
        <v>1</v>
      </c>
      <c r="K64" s="10"/>
      <c r="L64" s="10"/>
      <c r="M64" s="10"/>
      <c r="N64" s="10"/>
    </row>
    <row r="65" spans="1:14">
      <c r="A65" s="10">
        <v>62</v>
      </c>
      <c r="B65" s="13" t="s">
        <v>570</v>
      </c>
      <c r="C65" s="14">
        <v>250</v>
      </c>
      <c r="D65" s="10">
        <v>250</v>
      </c>
      <c r="E65" s="10">
        <v>250</v>
      </c>
      <c r="F65" s="10"/>
      <c r="G65" s="10">
        <v>1</v>
      </c>
      <c r="H65" s="10"/>
      <c r="I65" s="10"/>
      <c r="J65" s="10">
        <v>1</v>
      </c>
      <c r="K65" s="10"/>
      <c r="L65" s="10"/>
      <c r="M65" s="10"/>
      <c r="N65" s="10"/>
    </row>
    <row r="66" spans="1:14">
      <c r="A66" s="10">
        <v>63</v>
      </c>
      <c r="B66" s="13" t="s">
        <v>571</v>
      </c>
      <c r="C66" s="14">
        <v>290</v>
      </c>
      <c r="D66" s="10"/>
      <c r="E66" s="10"/>
      <c r="F66" s="10"/>
      <c r="G66" s="10">
        <v>1</v>
      </c>
      <c r="H66" s="10"/>
      <c r="I66" s="10"/>
      <c r="J66" s="10">
        <v>1</v>
      </c>
      <c r="K66" s="10"/>
      <c r="L66" s="10"/>
      <c r="M66" s="10"/>
      <c r="N66" s="10"/>
    </row>
    <row r="67" spans="1:14">
      <c r="A67" s="10">
        <v>64</v>
      </c>
      <c r="B67" s="13" t="s">
        <v>572</v>
      </c>
      <c r="C67" s="14">
        <v>330</v>
      </c>
      <c r="D67" s="10"/>
      <c r="E67" s="10"/>
      <c r="F67" s="10"/>
      <c r="G67" s="10">
        <v>1</v>
      </c>
      <c r="H67" s="10"/>
      <c r="I67" s="10"/>
      <c r="J67" s="10">
        <v>1</v>
      </c>
      <c r="K67" s="10"/>
      <c r="L67" s="10"/>
      <c r="M67" s="10"/>
      <c r="N67" s="10"/>
    </row>
    <row r="68" spans="1:14">
      <c r="A68" s="10"/>
      <c r="B68" s="10" t="s">
        <v>32</v>
      </c>
      <c r="C68" s="12">
        <f t="shared" ref="C68:M68" si="0">SUM(C4:C67)</f>
        <v>28320</v>
      </c>
      <c r="D68" s="12">
        <f t="shared" si="0"/>
        <v>1220</v>
      </c>
      <c r="E68" s="12">
        <f t="shared" si="0"/>
        <v>3170</v>
      </c>
      <c r="F68" s="12">
        <f t="shared" si="0"/>
        <v>1760</v>
      </c>
      <c r="G68" s="12">
        <f t="shared" si="0"/>
        <v>64</v>
      </c>
      <c r="H68" s="12">
        <f t="shared" si="0"/>
        <v>0</v>
      </c>
      <c r="I68" s="12">
        <f t="shared" si="0"/>
        <v>0</v>
      </c>
      <c r="J68" s="12">
        <f t="shared" si="0"/>
        <v>64</v>
      </c>
      <c r="K68" s="12">
        <f t="shared" si="0"/>
        <v>0</v>
      </c>
      <c r="L68" s="12">
        <f t="shared" si="0"/>
        <v>0</v>
      </c>
      <c r="M68" s="12">
        <f t="shared" si="0"/>
        <v>0</v>
      </c>
      <c r="N68" s="10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31" workbookViewId="0">
      <selection activeCell="I52" sqref="I52"/>
    </sheetView>
  </sheetViews>
  <sheetFormatPr defaultColWidth="9" defaultRowHeight="14.4"/>
  <cols>
    <col min="1" max="1" width="5.12962962962963" customWidth="1"/>
    <col min="2" max="2" width="17.1296296296296" customWidth="1"/>
    <col min="3" max="3" width="6.37962962962963" customWidth="1"/>
    <col min="4" max="4" width="8.12962962962963" customWidth="1"/>
    <col min="5" max="5" width="15.3796296296296" customWidth="1"/>
    <col min="6" max="6" width="9.12962962962963" customWidth="1"/>
    <col min="7" max="7" width="8.12962962962963" customWidth="1"/>
    <col min="8" max="8" width="6.25" customWidth="1"/>
    <col min="9" max="9" width="5.37962962962963" customWidth="1"/>
    <col min="10" max="11" width="6.25" customWidth="1"/>
    <col min="12" max="12" width="8.25" customWidth="1"/>
    <col min="13" max="13" width="5.12962962962963" customWidth="1"/>
    <col min="14" max="14" width="8.12962962962963" customWidth="1"/>
  </cols>
  <sheetData>
    <row r="1" spans="1:14">
      <c r="A1" s="1" t="s">
        <v>573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57.6" spans="1:14">
      <c r="A3" s="2"/>
      <c r="B3" s="3"/>
      <c r="C3" s="2"/>
      <c r="D3" s="3" t="s">
        <v>35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ht="28.8" spans="1:14">
      <c r="A4" s="2">
        <v>1</v>
      </c>
      <c r="B4" s="3" t="s">
        <v>574</v>
      </c>
      <c r="C4" s="2">
        <v>770</v>
      </c>
      <c r="D4" s="3"/>
      <c r="E4" s="1"/>
      <c r="F4" s="3"/>
      <c r="G4" s="3">
        <v>770</v>
      </c>
      <c r="H4" s="3"/>
      <c r="I4" s="3">
        <v>60</v>
      </c>
      <c r="J4" s="3">
        <v>1</v>
      </c>
      <c r="K4" s="3"/>
      <c r="L4" s="3" t="s">
        <v>575</v>
      </c>
      <c r="M4" s="2"/>
      <c r="N4" s="2"/>
    </row>
    <row r="5" ht="28.8" spans="1:14">
      <c r="A5" s="2">
        <v>2</v>
      </c>
      <c r="B5" s="3" t="s">
        <v>576</v>
      </c>
      <c r="C5" s="2">
        <v>810</v>
      </c>
      <c r="D5" s="3"/>
      <c r="E5" s="3">
        <v>290</v>
      </c>
      <c r="F5" s="3"/>
      <c r="G5" s="3">
        <v>810</v>
      </c>
      <c r="H5" s="3"/>
      <c r="I5" s="3">
        <v>50</v>
      </c>
      <c r="J5" s="3">
        <v>1</v>
      </c>
      <c r="K5" s="3"/>
      <c r="L5" s="3" t="s">
        <v>577</v>
      </c>
      <c r="M5" s="2"/>
      <c r="N5" s="2"/>
    </row>
    <row r="6" spans="1:14">
      <c r="A6" s="2">
        <v>3</v>
      </c>
      <c r="B6" s="3" t="s">
        <v>578</v>
      </c>
      <c r="C6" s="2">
        <v>776</v>
      </c>
      <c r="D6" s="3"/>
      <c r="E6" s="3">
        <v>1130</v>
      </c>
      <c r="F6" s="3" t="s">
        <v>579</v>
      </c>
      <c r="G6" s="3">
        <v>776</v>
      </c>
      <c r="H6" s="3"/>
      <c r="I6" s="3"/>
      <c r="J6" s="3">
        <v>1</v>
      </c>
      <c r="K6" s="3"/>
      <c r="L6" s="3" t="s">
        <v>580</v>
      </c>
      <c r="M6" s="2"/>
      <c r="N6" s="2"/>
    </row>
    <row r="7" spans="1:14">
      <c r="A7" s="2">
        <v>4</v>
      </c>
      <c r="B7" s="3" t="s">
        <v>581</v>
      </c>
      <c r="C7" s="2">
        <v>795</v>
      </c>
      <c r="D7" s="3"/>
      <c r="E7" s="3">
        <v>1145</v>
      </c>
      <c r="F7" s="3">
        <v>800</v>
      </c>
      <c r="G7" s="3">
        <v>795</v>
      </c>
      <c r="H7" s="3"/>
      <c r="I7" s="3"/>
      <c r="J7" s="3">
        <v>1</v>
      </c>
      <c r="K7" s="3"/>
      <c r="L7" s="3" t="s">
        <v>582</v>
      </c>
      <c r="M7" s="2"/>
      <c r="N7" s="2"/>
    </row>
    <row r="8" spans="1:14">
      <c r="A8" s="2">
        <v>5</v>
      </c>
      <c r="B8" s="3" t="s">
        <v>583</v>
      </c>
      <c r="C8" s="2">
        <v>778</v>
      </c>
      <c r="D8" s="3"/>
      <c r="E8" s="3">
        <v>760</v>
      </c>
      <c r="F8" s="3">
        <v>100</v>
      </c>
      <c r="G8" s="3"/>
      <c r="H8" s="3"/>
      <c r="I8" s="3">
        <v>120</v>
      </c>
      <c r="J8" s="3">
        <v>1</v>
      </c>
      <c r="K8" s="3">
        <v>1</v>
      </c>
      <c r="L8" s="3" t="s">
        <v>584</v>
      </c>
      <c r="M8" s="2"/>
      <c r="N8" s="2"/>
    </row>
    <row r="9" spans="1:14">
      <c r="A9" s="2">
        <v>6</v>
      </c>
      <c r="B9" s="3" t="s">
        <v>585</v>
      </c>
      <c r="C9" s="2">
        <v>323</v>
      </c>
      <c r="D9" s="3"/>
      <c r="E9" s="3">
        <v>570</v>
      </c>
      <c r="F9" s="3" t="s">
        <v>586</v>
      </c>
      <c r="G9" s="3">
        <v>380</v>
      </c>
      <c r="H9" s="3"/>
      <c r="I9" s="3"/>
      <c r="J9" s="3">
        <v>1</v>
      </c>
      <c r="K9" s="3"/>
      <c r="L9" s="3"/>
      <c r="M9" s="2"/>
      <c r="N9" s="2"/>
    </row>
    <row r="10" spans="1:14">
      <c r="A10" s="2">
        <v>7</v>
      </c>
      <c r="B10" s="3" t="s">
        <v>587</v>
      </c>
      <c r="C10" s="2">
        <v>781</v>
      </c>
      <c r="D10" s="3"/>
      <c r="E10" s="3">
        <v>400</v>
      </c>
      <c r="F10" s="3"/>
      <c r="G10" s="3">
        <v>180</v>
      </c>
      <c r="H10" s="3">
        <v>1</v>
      </c>
      <c r="I10" s="3">
        <v>290</v>
      </c>
      <c r="J10" s="3">
        <v>1</v>
      </c>
      <c r="K10" s="3"/>
      <c r="L10" s="3" t="s">
        <v>588</v>
      </c>
      <c r="M10" s="2"/>
      <c r="N10" s="2"/>
    </row>
    <row r="11" ht="28.8" spans="1:14">
      <c r="A11" s="2">
        <v>8</v>
      </c>
      <c r="B11" s="3" t="s">
        <v>589</v>
      </c>
      <c r="C11" s="2">
        <v>785</v>
      </c>
      <c r="D11" s="3"/>
      <c r="E11" s="3" t="s">
        <v>590</v>
      </c>
      <c r="F11" s="3" t="s">
        <v>591</v>
      </c>
      <c r="G11" s="3">
        <v>790</v>
      </c>
      <c r="H11" s="3"/>
      <c r="I11" s="3">
        <v>230</v>
      </c>
      <c r="J11" s="3">
        <v>1</v>
      </c>
      <c r="K11" s="3"/>
      <c r="L11" s="3" t="s">
        <v>592</v>
      </c>
      <c r="M11" s="2"/>
      <c r="N11" s="2"/>
    </row>
    <row r="12" spans="1:14">
      <c r="A12" s="2">
        <v>9</v>
      </c>
      <c r="B12" s="3" t="s">
        <v>593</v>
      </c>
      <c r="C12" s="2">
        <v>774</v>
      </c>
      <c r="D12" s="3"/>
      <c r="E12" s="3" t="s">
        <v>594</v>
      </c>
      <c r="F12" s="3" t="s">
        <v>595</v>
      </c>
      <c r="G12" s="3">
        <v>776</v>
      </c>
      <c r="H12" s="3"/>
      <c r="I12" s="3">
        <v>65</v>
      </c>
      <c r="J12" s="3">
        <v>1</v>
      </c>
      <c r="K12" s="3"/>
      <c r="L12" s="3" t="s">
        <v>596</v>
      </c>
      <c r="M12" s="2"/>
      <c r="N12" s="2"/>
    </row>
    <row r="13" spans="1:14">
      <c r="A13" s="2">
        <v>10</v>
      </c>
      <c r="B13" s="3" t="s">
        <v>597</v>
      </c>
      <c r="C13" s="2">
        <v>785</v>
      </c>
      <c r="D13" s="3"/>
      <c r="E13" s="3" t="s">
        <v>598</v>
      </c>
      <c r="F13" s="3" t="s">
        <v>599</v>
      </c>
      <c r="G13" s="3"/>
      <c r="H13" s="3"/>
      <c r="I13" s="3">
        <v>50</v>
      </c>
      <c r="J13" s="3">
        <v>1</v>
      </c>
      <c r="K13" s="3"/>
      <c r="L13" s="3" t="s">
        <v>600</v>
      </c>
      <c r="M13" s="2"/>
      <c r="N13" s="2"/>
    </row>
    <row r="14" spans="1:14">
      <c r="A14" s="2">
        <v>11</v>
      </c>
      <c r="B14" s="3" t="s">
        <v>601</v>
      </c>
      <c r="C14" s="2">
        <v>794</v>
      </c>
      <c r="D14" s="3"/>
      <c r="E14" s="3" t="s">
        <v>602</v>
      </c>
      <c r="F14" s="3" t="s">
        <v>603</v>
      </c>
      <c r="G14" s="3"/>
      <c r="H14" s="3"/>
      <c r="I14" s="3">
        <v>82</v>
      </c>
      <c r="J14" s="3">
        <v>1</v>
      </c>
      <c r="K14" s="3"/>
      <c r="L14" s="3" t="s">
        <v>604</v>
      </c>
      <c r="M14" s="2"/>
      <c r="N14" s="2"/>
    </row>
    <row r="15" spans="1:14">
      <c r="A15" s="2">
        <v>12</v>
      </c>
      <c r="B15" s="3" t="s">
        <v>605</v>
      </c>
      <c r="C15" s="2">
        <v>390</v>
      </c>
      <c r="D15" s="3"/>
      <c r="E15" s="3">
        <v>780</v>
      </c>
      <c r="F15" s="3">
        <v>780</v>
      </c>
      <c r="G15" s="3"/>
      <c r="H15" s="3"/>
      <c r="I15" s="3">
        <v>30</v>
      </c>
      <c r="J15" s="3">
        <v>1</v>
      </c>
      <c r="K15" s="3">
        <v>1</v>
      </c>
      <c r="L15" s="3" t="s">
        <v>606</v>
      </c>
      <c r="M15" s="2"/>
      <c r="N15" s="2"/>
    </row>
    <row r="16" spans="1:14">
      <c r="A16" s="2">
        <v>13</v>
      </c>
      <c r="B16" s="3" t="s">
        <v>607</v>
      </c>
      <c r="C16" s="2">
        <v>176</v>
      </c>
      <c r="D16" s="3"/>
      <c r="E16" s="3" t="s">
        <v>608</v>
      </c>
      <c r="F16" s="3" t="s">
        <v>609</v>
      </c>
      <c r="G16" s="3"/>
      <c r="H16" s="3"/>
      <c r="I16" s="3"/>
      <c r="J16" s="3">
        <v>1</v>
      </c>
      <c r="K16" s="3"/>
      <c r="L16" s="3" t="s">
        <v>610</v>
      </c>
      <c r="M16" s="2"/>
      <c r="N16" s="2"/>
    </row>
    <row r="17" spans="1:14">
      <c r="A17" s="2">
        <v>14</v>
      </c>
      <c r="B17" s="3" t="s">
        <v>611</v>
      </c>
      <c r="C17" s="2">
        <v>745</v>
      </c>
      <c r="D17" s="3"/>
      <c r="E17" s="3">
        <v>438</v>
      </c>
      <c r="F17" s="3"/>
      <c r="G17" s="3"/>
      <c r="H17" s="3"/>
      <c r="I17" s="3">
        <v>70</v>
      </c>
      <c r="J17" s="3">
        <v>1</v>
      </c>
      <c r="K17" s="3"/>
      <c r="L17" s="3" t="s">
        <v>612</v>
      </c>
      <c r="M17" s="2"/>
      <c r="N17" s="2"/>
    </row>
    <row r="18" spans="1:14">
      <c r="A18" s="2">
        <v>15</v>
      </c>
      <c r="B18" s="3" t="s">
        <v>613</v>
      </c>
      <c r="C18" s="2">
        <v>731</v>
      </c>
      <c r="D18" s="3"/>
      <c r="E18" s="3" t="s">
        <v>614</v>
      </c>
      <c r="F18" s="3" t="s">
        <v>595</v>
      </c>
      <c r="G18" s="3">
        <v>720</v>
      </c>
      <c r="H18" s="3"/>
      <c r="I18" s="3"/>
      <c r="J18" s="3">
        <v>1</v>
      </c>
      <c r="K18" s="3"/>
      <c r="L18" s="3" t="s">
        <v>592</v>
      </c>
      <c r="M18" s="2"/>
      <c r="N18" s="2"/>
    </row>
    <row r="19" spans="1:14">
      <c r="A19" s="2">
        <v>16</v>
      </c>
      <c r="B19" s="3" t="s">
        <v>615</v>
      </c>
      <c r="C19" s="2">
        <v>780</v>
      </c>
      <c r="D19" s="3"/>
      <c r="E19" s="3" t="s">
        <v>616</v>
      </c>
      <c r="F19" s="3" t="s">
        <v>617</v>
      </c>
      <c r="G19" s="3">
        <v>420</v>
      </c>
      <c r="H19" s="3"/>
      <c r="I19" s="3">
        <v>60</v>
      </c>
      <c r="J19" s="3">
        <v>1</v>
      </c>
      <c r="K19" s="3"/>
      <c r="L19" s="3" t="s">
        <v>618</v>
      </c>
      <c r="M19" s="2"/>
      <c r="N19" s="2"/>
    </row>
    <row r="20" ht="28.8" spans="1:14">
      <c r="A20" s="2">
        <v>17</v>
      </c>
      <c r="B20" s="3" t="s">
        <v>619</v>
      </c>
      <c r="C20" s="2">
        <v>780</v>
      </c>
      <c r="D20" s="2"/>
      <c r="E20" s="3" t="s">
        <v>620</v>
      </c>
      <c r="F20" s="2" t="s">
        <v>621</v>
      </c>
      <c r="G20" s="2">
        <v>310</v>
      </c>
      <c r="H20" s="2"/>
      <c r="I20" s="2">
        <v>65</v>
      </c>
      <c r="J20" s="2">
        <v>1</v>
      </c>
      <c r="K20" s="2"/>
      <c r="L20" s="2" t="s">
        <v>618</v>
      </c>
      <c r="M20" s="2"/>
      <c r="N20" s="2"/>
    </row>
    <row r="21" spans="1:14">
      <c r="A21" s="2">
        <v>18</v>
      </c>
      <c r="B21" s="3" t="s">
        <v>622</v>
      </c>
      <c r="C21" s="2">
        <v>770</v>
      </c>
      <c r="D21" s="2"/>
      <c r="E21" s="2" t="s">
        <v>623</v>
      </c>
      <c r="F21" s="2" t="s">
        <v>624</v>
      </c>
      <c r="G21" s="2"/>
      <c r="H21" s="2"/>
      <c r="I21" s="2"/>
      <c r="J21" s="2">
        <v>1</v>
      </c>
      <c r="K21" s="2"/>
      <c r="L21" s="2" t="s">
        <v>618</v>
      </c>
      <c r="M21" s="2"/>
      <c r="N21" s="2"/>
    </row>
    <row r="22" spans="1:14">
      <c r="A22" s="2">
        <v>19</v>
      </c>
      <c r="B22" s="3" t="s">
        <v>625</v>
      </c>
      <c r="C22" s="2">
        <v>760</v>
      </c>
      <c r="D22" s="2"/>
      <c r="E22" s="2" t="s">
        <v>626</v>
      </c>
      <c r="F22" s="2" t="s">
        <v>627</v>
      </c>
      <c r="G22" s="2"/>
      <c r="H22" s="2"/>
      <c r="I22" s="2">
        <v>320</v>
      </c>
      <c r="J22" s="2">
        <v>1</v>
      </c>
      <c r="K22" s="2"/>
      <c r="L22" s="2" t="s">
        <v>618</v>
      </c>
      <c r="M22" s="2"/>
      <c r="N22" s="2"/>
    </row>
    <row r="23" spans="1:14">
      <c r="A23" s="2">
        <v>20</v>
      </c>
      <c r="B23" s="3" t="s">
        <v>628</v>
      </c>
      <c r="C23" s="2">
        <v>730</v>
      </c>
      <c r="D23" s="2"/>
      <c r="E23" s="2" t="s">
        <v>629</v>
      </c>
      <c r="F23" s="2" t="s">
        <v>630</v>
      </c>
      <c r="G23" s="2"/>
      <c r="H23" s="2"/>
      <c r="I23" s="2"/>
      <c r="J23" s="2">
        <v>1</v>
      </c>
      <c r="K23" s="2"/>
      <c r="L23" s="2" t="s">
        <v>618</v>
      </c>
      <c r="M23" s="2"/>
      <c r="N23" s="2"/>
    </row>
    <row r="24" spans="1:14">
      <c r="A24" s="2">
        <v>21</v>
      </c>
      <c r="B24" s="3" t="s">
        <v>631</v>
      </c>
      <c r="C24" s="2">
        <v>580</v>
      </c>
      <c r="D24" s="2"/>
      <c r="E24" s="2" t="s">
        <v>632</v>
      </c>
      <c r="F24" s="2"/>
      <c r="G24" s="2"/>
      <c r="H24" s="2"/>
      <c r="I24" s="2">
        <v>40</v>
      </c>
      <c r="J24" s="2">
        <v>1</v>
      </c>
      <c r="K24" s="2">
        <v>1</v>
      </c>
      <c r="L24" s="2" t="s">
        <v>618</v>
      </c>
      <c r="M24" s="2"/>
      <c r="N24" s="2"/>
    </row>
    <row r="25" spans="1:14">
      <c r="A25" s="2">
        <v>22</v>
      </c>
      <c r="B25" s="3" t="s">
        <v>633</v>
      </c>
      <c r="C25" s="2">
        <v>610</v>
      </c>
      <c r="D25" s="2"/>
      <c r="E25" s="2" t="s">
        <v>634</v>
      </c>
      <c r="F25" s="2" t="s">
        <v>635</v>
      </c>
      <c r="G25" s="2"/>
      <c r="H25" s="2"/>
      <c r="I25" s="2">
        <v>80</v>
      </c>
      <c r="J25" s="2">
        <v>1</v>
      </c>
      <c r="K25" s="2"/>
      <c r="L25" s="2" t="s">
        <v>580</v>
      </c>
      <c r="M25" s="2"/>
      <c r="N25" s="2"/>
    </row>
    <row r="26" spans="1:14">
      <c r="A26" s="2">
        <v>23</v>
      </c>
      <c r="B26" s="3" t="s">
        <v>636</v>
      </c>
      <c r="C26" s="2">
        <v>790</v>
      </c>
      <c r="D26" s="2"/>
      <c r="E26" s="2" t="s">
        <v>637</v>
      </c>
      <c r="F26" s="2" t="s">
        <v>599</v>
      </c>
      <c r="G26" s="2"/>
      <c r="H26" s="2"/>
      <c r="I26" s="2">
        <v>60</v>
      </c>
      <c r="J26" s="2">
        <v>1</v>
      </c>
      <c r="K26" s="2"/>
      <c r="L26" s="2" t="s">
        <v>580</v>
      </c>
      <c r="M26" s="2"/>
      <c r="N26" s="2"/>
    </row>
    <row r="27" spans="1:14">
      <c r="A27" s="2">
        <v>24</v>
      </c>
      <c r="B27" s="3" t="s">
        <v>638</v>
      </c>
      <c r="C27" s="2">
        <v>710</v>
      </c>
      <c r="D27" s="2"/>
      <c r="E27" s="2" t="s">
        <v>639</v>
      </c>
      <c r="F27" s="2" t="s">
        <v>640</v>
      </c>
      <c r="G27" s="2"/>
      <c r="H27" s="2"/>
      <c r="I27" s="2"/>
      <c r="J27" s="2">
        <v>1</v>
      </c>
      <c r="K27" s="2"/>
      <c r="L27" s="2" t="s">
        <v>580</v>
      </c>
      <c r="M27" s="2"/>
      <c r="N27" s="2"/>
    </row>
    <row r="28" spans="1:14">
      <c r="A28" s="2">
        <v>25</v>
      </c>
      <c r="B28" s="3" t="s">
        <v>641</v>
      </c>
      <c r="C28" s="2">
        <v>790</v>
      </c>
      <c r="D28" s="2"/>
      <c r="E28" s="2" t="s">
        <v>642</v>
      </c>
      <c r="F28" s="2" t="s">
        <v>643</v>
      </c>
      <c r="G28" s="2"/>
      <c r="H28" s="2"/>
      <c r="I28" s="2">
        <v>150</v>
      </c>
      <c r="J28" s="2">
        <v>1</v>
      </c>
      <c r="K28" s="2"/>
      <c r="L28" s="2" t="s">
        <v>580</v>
      </c>
      <c r="M28" s="2"/>
      <c r="N28" s="2"/>
    </row>
    <row r="29" spans="1:14">
      <c r="A29" s="2">
        <v>26</v>
      </c>
      <c r="B29" s="3" t="s">
        <v>644</v>
      </c>
      <c r="C29" s="2">
        <v>770</v>
      </c>
      <c r="D29" s="2"/>
      <c r="E29" s="2" t="s">
        <v>645</v>
      </c>
      <c r="F29" s="2" t="s">
        <v>586</v>
      </c>
      <c r="G29" s="2"/>
      <c r="H29" s="2"/>
      <c r="I29" s="2">
        <v>100</v>
      </c>
      <c r="J29" s="2">
        <v>1</v>
      </c>
      <c r="K29" s="2"/>
      <c r="L29" s="2" t="s">
        <v>588</v>
      </c>
      <c r="M29" s="2"/>
      <c r="N29" s="2"/>
    </row>
    <row r="30" spans="1:14">
      <c r="A30" s="2">
        <v>27</v>
      </c>
      <c r="B30" s="3" t="s">
        <v>646</v>
      </c>
      <c r="C30" s="2">
        <v>800</v>
      </c>
      <c r="D30" s="2"/>
      <c r="E30" s="2" t="s">
        <v>647</v>
      </c>
      <c r="F30" s="2" t="s">
        <v>648</v>
      </c>
      <c r="G30" s="2"/>
      <c r="H30" s="2"/>
      <c r="I30" s="2">
        <v>200</v>
      </c>
      <c r="J30" s="2">
        <v>1</v>
      </c>
      <c r="K30" s="2">
        <v>1</v>
      </c>
      <c r="L30" s="2" t="s">
        <v>580</v>
      </c>
      <c r="M30" s="2"/>
      <c r="N30" s="2"/>
    </row>
    <row r="31" spans="1:14">
      <c r="A31" s="2">
        <v>28</v>
      </c>
      <c r="B31" s="3" t="s">
        <v>649</v>
      </c>
      <c r="C31" s="2">
        <v>690</v>
      </c>
      <c r="D31" s="2"/>
      <c r="E31" s="2" t="s">
        <v>650</v>
      </c>
      <c r="F31" s="2"/>
      <c r="G31" s="2"/>
      <c r="H31" s="2">
        <v>1</v>
      </c>
      <c r="I31" s="2">
        <v>250</v>
      </c>
      <c r="J31" s="2">
        <v>1</v>
      </c>
      <c r="K31" s="2"/>
      <c r="L31" s="2" t="s">
        <v>580</v>
      </c>
      <c r="M31" s="2"/>
      <c r="N31" s="2"/>
    </row>
    <row r="32" spans="1:14">
      <c r="A32" s="2">
        <v>29</v>
      </c>
      <c r="B32" s="3" t="s">
        <v>651</v>
      </c>
      <c r="C32" s="2">
        <v>810</v>
      </c>
      <c r="D32" s="2"/>
      <c r="E32" s="2" t="s">
        <v>652</v>
      </c>
      <c r="F32" s="2" t="s">
        <v>591</v>
      </c>
      <c r="G32" s="2"/>
      <c r="H32" s="2"/>
      <c r="I32" s="2">
        <v>20</v>
      </c>
      <c r="J32" s="2">
        <v>1</v>
      </c>
      <c r="K32" s="2"/>
      <c r="L32" s="2" t="s">
        <v>580</v>
      </c>
      <c r="M32" s="2"/>
      <c r="N32" s="2"/>
    </row>
    <row r="33" ht="28.8" spans="1:14">
      <c r="A33" s="2">
        <v>30</v>
      </c>
      <c r="B33" s="3" t="s">
        <v>653</v>
      </c>
      <c r="C33" s="2">
        <v>810</v>
      </c>
      <c r="D33" s="2"/>
      <c r="E33" s="2" t="s">
        <v>654</v>
      </c>
      <c r="F33" s="3" t="s">
        <v>655</v>
      </c>
      <c r="G33" s="2"/>
      <c r="H33" s="2"/>
      <c r="I33" s="2"/>
      <c r="J33" s="2">
        <v>1</v>
      </c>
      <c r="K33" s="2"/>
      <c r="L33" s="2" t="s">
        <v>580</v>
      </c>
      <c r="M33" s="2"/>
      <c r="N33" s="2"/>
    </row>
    <row r="34" spans="1:14">
      <c r="A34" s="2">
        <v>31</v>
      </c>
      <c r="B34" s="3" t="s">
        <v>656</v>
      </c>
      <c r="C34" s="2">
        <v>250</v>
      </c>
      <c r="D34" s="2"/>
      <c r="E34" s="2" t="s">
        <v>657</v>
      </c>
      <c r="F34" s="2">
        <v>500</v>
      </c>
      <c r="G34" s="2"/>
      <c r="H34" s="2"/>
      <c r="I34" s="2"/>
      <c r="J34" s="2">
        <v>1</v>
      </c>
      <c r="K34" s="2"/>
      <c r="L34" s="2" t="s">
        <v>580</v>
      </c>
      <c r="M34" s="2"/>
      <c r="N34" s="2"/>
    </row>
    <row r="35" ht="28.8" spans="1:14">
      <c r="A35" s="2">
        <v>32</v>
      </c>
      <c r="B35" s="3" t="s">
        <v>658</v>
      </c>
      <c r="C35" s="2">
        <v>780</v>
      </c>
      <c r="D35" s="2"/>
      <c r="E35" s="3" t="s">
        <v>659</v>
      </c>
      <c r="F35" s="2"/>
      <c r="G35" s="2"/>
      <c r="H35" s="2"/>
      <c r="I35" s="2"/>
      <c r="J35" s="2">
        <v>1</v>
      </c>
      <c r="K35" s="2"/>
      <c r="L35" s="2" t="s">
        <v>580</v>
      </c>
      <c r="M35" s="2"/>
      <c r="N35" s="2"/>
    </row>
    <row r="36" ht="43.2" spans="1:14">
      <c r="A36" s="2">
        <v>33</v>
      </c>
      <c r="B36" s="3" t="s">
        <v>660</v>
      </c>
      <c r="C36" s="2">
        <v>580</v>
      </c>
      <c r="D36" s="2"/>
      <c r="E36" s="3" t="s">
        <v>661</v>
      </c>
      <c r="F36" s="2" t="s">
        <v>624</v>
      </c>
      <c r="G36" s="2"/>
      <c r="H36" s="2"/>
      <c r="I36" s="2">
        <v>230</v>
      </c>
      <c r="J36" s="2">
        <v>1</v>
      </c>
      <c r="K36" s="2"/>
      <c r="L36" s="2" t="s">
        <v>580</v>
      </c>
      <c r="M36" s="2"/>
      <c r="N36" s="3" t="s">
        <v>662</v>
      </c>
    </row>
    <row r="37" spans="1:14">
      <c r="A37" s="2">
        <v>34</v>
      </c>
      <c r="B37" s="3" t="s">
        <v>663</v>
      </c>
      <c r="C37" s="2">
        <v>780</v>
      </c>
      <c r="D37" s="2"/>
      <c r="E37" s="2" t="s">
        <v>664</v>
      </c>
      <c r="F37" s="2" t="s">
        <v>586</v>
      </c>
      <c r="G37" s="2"/>
      <c r="H37" s="2"/>
      <c r="I37" s="2">
        <v>40</v>
      </c>
      <c r="J37" s="2">
        <v>1</v>
      </c>
      <c r="K37" s="2"/>
      <c r="L37" s="2" t="s">
        <v>580</v>
      </c>
      <c r="M37" s="2"/>
      <c r="N37" s="2"/>
    </row>
    <row r="38" spans="1:14">
      <c r="A38" s="2">
        <v>35</v>
      </c>
      <c r="B38" s="3" t="s">
        <v>665</v>
      </c>
      <c r="C38" s="2">
        <v>780</v>
      </c>
      <c r="D38" s="2"/>
      <c r="E38" s="2" t="s">
        <v>666</v>
      </c>
      <c r="F38" s="2" t="s">
        <v>617</v>
      </c>
      <c r="G38" s="2"/>
      <c r="H38" s="2"/>
      <c r="I38" s="2"/>
      <c r="J38" s="2">
        <v>1</v>
      </c>
      <c r="K38" s="2"/>
      <c r="L38" s="2" t="s">
        <v>580</v>
      </c>
      <c r="M38" s="2"/>
      <c r="N38" s="2"/>
    </row>
    <row r="39" spans="1:14">
      <c r="A39" s="2">
        <v>36</v>
      </c>
      <c r="B39" s="3" t="s">
        <v>667</v>
      </c>
      <c r="C39" s="2">
        <v>770</v>
      </c>
      <c r="D39" s="2"/>
      <c r="E39" s="2" t="s">
        <v>668</v>
      </c>
      <c r="F39" s="2" t="s">
        <v>640</v>
      </c>
      <c r="G39" s="2"/>
      <c r="H39" s="2"/>
      <c r="I39" s="2">
        <v>20</v>
      </c>
      <c r="J39" s="2">
        <v>1</v>
      </c>
      <c r="K39" s="2"/>
      <c r="L39" s="2" t="s">
        <v>618</v>
      </c>
      <c r="M39" s="2"/>
      <c r="N39" s="2"/>
    </row>
    <row r="40" spans="1:14">
      <c r="A40" s="2">
        <v>37</v>
      </c>
      <c r="B40" s="3" t="s">
        <v>669</v>
      </c>
      <c r="C40" s="2">
        <v>780</v>
      </c>
      <c r="D40" s="2"/>
      <c r="E40" s="2" t="s">
        <v>670</v>
      </c>
      <c r="F40" s="2" t="s">
        <v>630</v>
      </c>
      <c r="G40" s="2"/>
      <c r="H40" s="2"/>
      <c r="I40" s="2">
        <v>100</v>
      </c>
      <c r="J40" s="2"/>
      <c r="K40" s="2"/>
      <c r="L40" s="2" t="s">
        <v>618</v>
      </c>
      <c r="M40" s="2"/>
      <c r="N40" s="2"/>
    </row>
    <row r="41" spans="1:14">
      <c r="A41" s="2">
        <v>38</v>
      </c>
      <c r="B41" s="3" t="s">
        <v>671</v>
      </c>
      <c r="C41" s="2">
        <v>390</v>
      </c>
      <c r="D41" s="2"/>
      <c r="E41" s="2" t="s">
        <v>672</v>
      </c>
      <c r="F41" s="2" t="s">
        <v>617</v>
      </c>
      <c r="G41" s="2"/>
      <c r="H41" s="2"/>
      <c r="I41" s="2"/>
      <c r="J41" s="2"/>
      <c r="K41" s="2"/>
      <c r="L41" s="2"/>
      <c r="M41" s="2"/>
      <c r="N41" s="2"/>
    </row>
    <row r="42" spans="1:14">
      <c r="A42" s="7" t="s">
        <v>32</v>
      </c>
      <c r="B42" s="7"/>
      <c r="C42" s="7">
        <f t="shared" ref="C42:K42" si="0">SUM(C4:C40)</f>
        <v>26113</v>
      </c>
      <c r="D42" s="7">
        <v>0</v>
      </c>
      <c r="E42" s="6">
        <v>26035</v>
      </c>
      <c r="F42" s="6">
        <v>17370</v>
      </c>
      <c r="G42" s="7">
        <f t="shared" si="0"/>
        <v>6727</v>
      </c>
      <c r="H42" s="7">
        <f t="shared" si="0"/>
        <v>2</v>
      </c>
      <c r="I42" s="7">
        <f t="shared" si="0"/>
        <v>2782</v>
      </c>
      <c r="J42" s="7">
        <f t="shared" si="0"/>
        <v>36</v>
      </c>
      <c r="K42" s="7">
        <f t="shared" si="0"/>
        <v>4</v>
      </c>
      <c r="L42" s="7">
        <v>191</v>
      </c>
      <c r="M42" s="7"/>
      <c r="N42" s="7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E44" sqref="E44"/>
    </sheetView>
  </sheetViews>
  <sheetFormatPr defaultColWidth="9" defaultRowHeight="14.4"/>
  <cols>
    <col min="2" max="2" width="17.8796296296296" customWidth="1"/>
  </cols>
  <sheetData>
    <row r="1" spans="1:14">
      <c r="A1" s="1" t="s">
        <v>673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3" t="s">
        <v>35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3" t="s">
        <v>674</v>
      </c>
      <c r="C4" s="2">
        <v>586</v>
      </c>
      <c r="D4" s="2">
        <v>50</v>
      </c>
      <c r="E4" s="2">
        <v>300</v>
      </c>
      <c r="F4" s="2">
        <v>300</v>
      </c>
      <c r="G4" s="2">
        <v>150</v>
      </c>
      <c r="H4" s="2"/>
      <c r="I4" s="2"/>
      <c r="J4" s="2">
        <v>1</v>
      </c>
      <c r="K4" s="2"/>
      <c r="L4" s="2">
        <v>1</v>
      </c>
      <c r="M4" s="2"/>
      <c r="N4" s="2"/>
    </row>
    <row r="5" spans="1:14">
      <c r="A5" s="2">
        <v>2</v>
      </c>
      <c r="B5" s="3" t="s">
        <v>675</v>
      </c>
      <c r="C5" s="2">
        <v>184</v>
      </c>
      <c r="D5" s="2"/>
      <c r="E5" s="2"/>
      <c r="F5" s="2"/>
      <c r="G5" s="2">
        <v>180</v>
      </c>
      <c r="H5" s="2"/>
      <c r="I5" s="2"/>
      <c r="J5" s="2">
        <v>1</v>
      </c>
      <c r="K5" s="2"/>
      <c r="L5" s="2">
        <v>1</v>
      </c>
      <c r="M5" s="2"/>
      <c r="N5" s="2"/>
    </row>
    <row r="6" spans="1:14">
      <c r="A6" s="2">
        <v>3</v>
      </c>
      <c r="B6" s="3" t="s">
        <v>676</v>
      </c>
      <c r="C6" s="2">
        <v>933</v>
      </c>
      <c r="D6" s="2"/>
      <c r="E6" s="2">
        <v>200</v>
      </c>
      <c r="F6" s="2"/>
      <c r="G6" s="2">
        <v>1000</v>
      </c>
      <c r="H6" s="2"/>
      <c r="I6" s="2"/>
      <c r="J6" s="2">
        <v>1</v>
      </c>
      <c r="K6" s="2"/>
      <c r="L6" s="2">
        <v>1</v>
      </c>
      <c r="M6" s="2"/>
      <c r="N6" s="2"/>
    </row>
    <row r="7" spans="1:14">
      <c r="A7" s="2">
        <v>4</v>
      </c>
      <c r="B7" s="3" t="s">
        <v>677</v>
      </c>
      <c r="C7" s="2">
        <v>300</v>
      </c>
      <c r="D7" s="2"/>
      <c r="E7" s="2">
        <v>600</v>
      </c>
      <c r="F7" s="2"/>
      <c r="G7" s="2">
        <v>250</v>
      </c>
      <c r="H7" s="2"/>
      <c r="I7" s="2"/>
      <c r="J7" s="2">
        <v>1</v>
      </c>
      <c r="K7" s="2"/>
      <c r="L7" s="2">
        <v>1</v>
      </c>
      <c r="M7" s="2"/>
      <c r="N7" s="2"/>
    </row>
    <row r="8" spans="1:14">
      <c r="A8" s="2">
        <v>5</v>
      </c>
      <c r="B8" s="3" t="s">
        <v>678</v>
      </c>
      <c r="C8" s="2">
        <v>824</v>
      </c>
      <c r="D8" s="2">
        <v>100</v>
      </c>
      <c r="E8" s="2">
        <v>1600</v>
      </c>
      <c r="F8" s="2">
        <v>1600</v>
      </c>
      <c r="G8" s="2">
        <v>400</v>
      </c>
      <c r="H8" s="2"/>
      <c r="I8" s="2"/>
      <c r="J8" s="2">
        <v>1</v>
      </c>
      <c r="K8" s="2"/>
      <c r="L8" s="2">
        <v>3</v>
      </c>
      <c r="M8" s="2"/>
      <c r="N8" s="2"/>
    </row>
    <row r="9" spans="1:14">
      <c r="A9" s="2">
        <v>6</v>
      </c>
      <c r="B9" s="3" t="s">
        <v>679</v>
      </c>
      <c r="C9" s="2">
        <v>306</v>
      </c>
      <c r="D9" s="2"/>
      <c r="E9" s="2"/>
      <c r="F9" s="2"/>
      <c r="G9" s="2">
        <v>100</v>
      </c>
      <c r="H9" s="2"/>
      <c r="I9" s="2"/>
      <c r="J9" s="2">
        <v>1</v>
      </c>
      <c r="K9" s="2"/>
      <c r="L9" s="2"/>
      <c r="M9" s="2"/>
      <c r="N9" s="2"/>
    </row>
    <row r="10" spans="1:14">
      <c r="A10" s="2">
        <v>7</v>
      </c>
      <c r="B10" s="3" t="s">
        <v>680</v>
      </c>
      <c r="C10" s="2">
        <v>870</v>
      </c>
      <c r="D10" s="2"/>
      <c r="E10" s="2">
        <v>200</v>
      </c>
      <c r="F10" s="2"/>
      <c r="G10" s="2">
        <v>100</v>
      </c>
      <c r="H10" s="2"/>
      <c r="I10" s="2"/>
      <c r="J10" s="2">
        <v>1</v>
      </c>
      <c r="K10" s="2"/>
      <c r="L10" s="2">
        <v>2</v>
      </c>
      <c r="M10" s="2"/>
      <c r="N10" s="2"/>
    </row>
    <row r="11" spans="1:14">
      <c r="A11" s="2">
        <v>8</v>
      </c>
      <c r="B11" s="3" t="s">
        <v>681</v>
      </c>
      <c r="C11" s="2">
        <v>808</v>
      </c>
      <c r="D11" s="2"/>
      <c r="E11" s="2"/>
      <c r="F11" s="2"/>
      <c r="G11" s="2"/>
      <c r="H11" s="2"/>
      <c r="I11" s="2"/>
      <c r="J11" s="2">
        <v>1</v>
      </c>
      <c r="K11" s="2"/>
      <c r="L11" s="2"/>
      <c r="M11" s="2"/>
      <c r="N11" s="2"/>
    </row>
    <row r="12" spans="1:14">
      <c r="A12" s="2">
        <v>9</v>
      </c>
      <c r="B12" s="3" t="s">
        <v>682</v>
      </c>
      <c r="C12" s="2">
        <v>828</v>
      </c>
      <c r="D12" s="2"/>
      <c r="E12" s="2"/>
      <c r="F12" s="2"/>
      <c r="G12" s="2">
        <v>300</v>
      </c>
      <c r="H12" s="2"/>
      <c r="I12" s="2"/>
      <c r="J12" s="2">
        <v>1</v>
      </c>
      <c r="K12" s="2"/>
      <c r="L12" s="2">
        <v>2</v>
      </c>
      <c r="M12" s="2"/>
      <c r="N12" s="2"/>
    </row>
    <row r="13" spans="1:14">
      <c r="A13" s="2">
        <v>10</v>
      </c>
      <c r="B13" s="3" t="s">
        <v>683</v>
      </c>
      <c r="C13" s="2">
        <v>809</v>
      </c>
      <c r="D13" s="2"/>
      <c r="E13" s="2"/>
      <c r="F13" s="2"/>
      <c r="G13" s="2">
        <v>300</v>
      </c>
      <c r="H13" s="2"/>
      <c r="I13" s="2"/>
      <c r="J13" s="2">
        <v>1</v>
      </c>
      <c r="K13" s="2"/>
      <c r="L13" s="2">
        <v>2</v>
      </c>
      <c r="M13" s="2"/>
      <c r="N13" s="2"/>
    </row>
    <row r="14" spans="1:14">
      <c r="A14" s="2">
        <v>11</v>
      </c>
      <c r="B14" s="3" t="s">
        <v>684</v>
      </c>
      <c r="C14" s="2">
        <v>837</v>
      </c>
      <c r="D14" s="2"/>
      <c r="E14" s="2">
        <v>200</v>
      </c>
      <c r="F14" s="2"/>
      <c r="G14" s="2"/>
      <c r="H14" s="2"/>
      <c r="I14" s="2"/>
      <c r="J14" s="2">
        <v>1</v>
      </c>
      <c r="K14" s="2"/>
      <c r="L14" s="2"/>
      <c r="M14" s="2"/>
      <c r="N14" s="2"/>
    </row>
    <row r="15" spans="1:14">
      <c r="A15" s="2">
        <v>12</v>
      </c>
      <c r="B15" s="3" t="s">
        <v>685</v>
      </c>
      <c r="C15" s="2">
        <v>254</v>
      </c>
      <c r="D15" s="2"/>
      <c r="E15" s="2"/>
      <c r="F15" s="2"/>
      <c r="G15" s="2"/>
      <c r="H15" s="2"/>
      <c r="I15" s="2"/>
      <c r="J15" s="2">
        <v>1</v>
      </c>
      <c r="K15" s="2"/>
      <c r="L15" s="2"/>
      <c r="M15" s="2"/>
      <c r="N15" s="2"/>
    </row>
    <row r="16" spans="1:14">
      <c r="A16" s="2">
        <v>13</v>
      </c>
      <c r="B16" s="3" t="s">
        <v>686</v>
      </c>
      <c r="C16" s="2">
        <v>490</v>
      </c>
      <c r="D16" s="2">
        <v>100</v>
      </c>
      <c r="E16" s="2">
        <v>490</v>
      </c>
      <c r="F16" s="2">
        <v>500</v>
      </c>
      <c r="G16" s="2"/>
      <c r="H16" s="2"/>
      <c r="I16" s="2"/>
      <c r="J16" s="2">
        <v>1</v>
      </c>
      <c r="K16" s="2"/>
      <c r="L16" s="2">
        <v>1</v>
      </c>
      <c r="M16" s="2"/>
      <c r="N16" s="2"/>
    </row>
    <row r="17" spans="1:14">
      <c r="A17" s="2">
        <v>14</v>
      </c>
      <c r="B17" s="3" t="s">
        <v>687</v>
      </c>
      <c r="C17" s="2">
        <v>305</v>
      </c>
      <c r="D17" s="2"/>
      <c r="E17" s="2"/>
      <c r="F17" s="2"/>
      <c r="G17" s="2"/>
      <c r="H17" s="2"/>
      <c r="I17" s="2"/>
      <c r="J17" s="2">
        <v>1</v>
      </c>
      <c r="K17" s="2"/>
      <c r="L17" s="2"/>
      <c r="M17" s="2"/>
      <c r="N17" s="2"/>
    </row>
    <row r="18" spans="1:14">
      <c r="A18" s="2">
        <v>15</v>
      </c>
      <c r="B18" s="3" t="s">
        <v>688</v>
      </c>
      <c r="C18" s="2">
        <v>840</v>
      </c>
      <c r="D18" s="2"/>
      <c r="E18" s="2"/>
      <c r="F18" s="2"/>
      <c r="G18" s="2">
        <v>300</v>
      </c>
      <c r="H18" s="2"/>
      <c r="I18" s="2"/>
      <c r="J18" s="2">
        <v>1</v>
      </c>
      <c r="K18" s="2"/>
      <c r="L18" s="2">
        <v>2</v>
      </c>
      <c r="M18" s="2"/>
      <c r="N18" s="2"/>
    </row>
    <row r="19" spans="1:14">
      <c r="A19" s="2">
        <v>16</v>
      </c>
      <c r="B19" s="3" t="s">
        <v>689</v>
      </c>
      <c r="C19" s="2">
        <v>699</v>
      </c>
      <c r="D19" s="2"/>
      <c r="E19" s="2"/>
      <c r="F19" s="2"/>
      <c r="G19" s="2">
        <v>300</v>
      </c>
      <c r="H19" s="2"/>
      <c r="I19" s="2"/>
      <c r="J19" s="2">
        <v>1</v>
      </c>
      <c r="K19" s="2"/>
      <c r="L19" s="2">
        <v>2</v>
      </c>
      <c r="M19" s="2"/>
      <c r="N19" s="2"/>
    </row>
    <row r="20" spans="1:14">
      <c r="A20" s="2">
        <v>17</v>
      </c>
      <c r="B20" s="3" t="s">
        <v>690</v>
      </c>
      <c r="C20" s="2">
        <v>846</v>
      </c>
      <c r="D20" s="2">
        <v>100</v>
      </c>
      <c r="E20" s="2">
        <v>800</v>
      </c>
      <c r="F20" s="2"/>
      <c r="G20" s="2"/>
      <c r="H20" s="2"/>
      <c r="I20" s="2"/>
      <c r="J20" s="2">
        <v>1</v>
      </c>
      <c r="K20" s="2"/>
      <c r="L20" s="2">
        <v>3</v>
      </c>
      <c r="M20" s="2"/>
      <c r="N20" s="2"/>
    </row>
    <row r="21" spans="1:14">
      <c r="A21" s="2">
        <v>18</v>
      </c>
      <c r="B21" s="3" t="s">
        <v>691</v>
      </c>
      <c r="C21" s="2">
        <v>716</v>
      </c>
      <c r="D21" s="2">
        <v>100</v>
      </c>
      <c r="E21" s="2">
        <v>1400</v>
      </c>
      <c r="F21" s="2">
        <v>600</v>
      </c>
      <c r="G21" s="2"/>
      <c r="H21" s="2"/>
      <c r="I21" s="2"/>
      <c r="J21" s="2">
        <v>1</v>
      </c>
      <c r="K21" s="2"/>
      <c r="L21" s="2">
        <v>3</v>
      </c>
      <c r="M21" s="2"/>
      <c r="N21" s="2"/>
    </row>
    <row r="22" spans="1:14">
      <c r="A22" s="2">
        <v>19</v>
      </c>
      <c r="B22" s="3" t="s">
        <v>692</v>
      </c>
      <c r="C22" s="2">
        <v>720</v>
      </c>
      <c r="D22" s="2">
        <v>50</v>
      </c>
      <c r="E22" s="2">
        <v>1000</v>
      </c>
      <c r="F22" s="2">
        <v>600</v>
      </c>
      <c r="G22" s="2">
        <v>700</v>
      </c>
      <c r="H22" s="2"/>
      <c r="I22" s="2"/>
      <c r="J22" s="2">
        <v>1</v>
      </c>
      <c r="K22" s="2"/>
      <c r="L22" s="2">
        <v>3</v>
      </c>
      <c r="M22" s="2"/>
      <c r="N22" s="2"/>
    </row>
    <row r="23" spans="1:14">
      <c r="A23" s="2">
        <v>20</v>
      </c>
      <c r="B23" s="3" t="s">
        <v>693</v>
      </c>
      <c r="C23" s="2">
        <v>863</v>
      </c>
      <c r="D23" s="2">
        <v>200</v>
      </c>
      <c r="E23" s="2">
        <v>1700</v>
      </c>
      <c r="F23" s="2">
        <v>800</v>
      </c>
      <c r="G23" s="2">
        <v>1000</v>
      </c>
      <c r="H23" s="2"/>
      <c r="I23" s="2"/>
      <c r="J23" s="2">
        <v>1</v>
      </c>
      <c r="K23" s="2"/>
      <c r="L23" s="2">
        <v>2</v>
      </c>
      <c r="M23" s="2"/>
      <c r="N23" s="2"/>
    </row>
    <row r="24" spans="1:14">
      <c r="A24" s="2">
        <v>21</v>
      </c>
      <c r="B24" s="3" t="s">
        <v>694</v>
      </c>
      <c r="C24" s="2">
        <v>157</v>
      </c>
      <c r="D24" s="2"/>
      <c r="E24" s="2"/>
      <c r="F24" s="2"/>
      <c r="G24" s="2"/>
      <c r="H24" s="2"/>
      <c r="I24" s="2"/>
      <c r="J24" s="2">
        <v>1</v>
      </c>
      <c r="K24" s="2"/>
      <c r="L24" s="2">
        <v>1</v>
      </c>
      <c r="M24" s="2"/>
      <c r="N24" s="2"/>
    </row>
    <row r="25" spans="1:14">
      <c r="A25" s="2">
        <v>22</v>
      </c>
      <c r="B25" s="3" t="s">
        <v>695</v>
      </c>
      <c r="C25" s="2">
        <v>136</v>
      </c>
      <c r="D25" s="2">
        <v>200</v>
      </c>
      <c r="E25" s="2">
        <v>300</v>
      </c>
      <c r="F25" s="2">
        <v>300</v>
      </c>
      <c r="G25" s="2">
        <v>200</v>
      </c>
      <c r="H25" s="2"/>
      <c r="I25" s="2"/>
      <c r="J25" s="2">
        <v>1</v>
      </c>
      <c r="K25" s="2"/>
      <c r="L25" s="2">
        <v>2</v>
      </c>
      <c r="M25" s="2"/>
      <c r="N25" s="2"/>
    </row>
    <row r="26" spans="1:14">
      <c r="A26" s="2">
        <v>23</v>
      </c>
      <c r="B26" s="3" t="s">
        <v>696</v>
      </c>
      <c r="C26" s="2">
        <v>230</v>
      </c>
      <c r="D26" s="2">
        <v>100</v>
      </c>
      <c r="E26" s="2">
        <v>460</v>
      </c>
      <c r="F26" s="2">
        <v>230</v>
      </c>
      <c r="G26" s="2">
        <v>250</v>
      </c>
      <c r="H26" s="2"/>
      <c r="I26" s="2"/>
      <c r="J26" s="2">
        <v>1</v>
      </c>
      <c r="K26" s="2"/>
      <c r="L26" s="2"/>
      <c r="M26" s="2"/>
      <c r="N26" s="2"/>
    </row>
    <row r="27" spans="1:14">
      <c r="A27" s="2">
        <v>24</v>
      </c>
      <c r="B27" s="3" t="s">
        <v>697</v>
      </c>
      <c r="C27" s="2">
        <v>155</v>
      </c>
      <c r="D27" s="2">
        <v>200</v>
      </c>
      <c r="E27" s="2">
        <v>300</v>
      </c>
      <c r="F27" s="2">
        <v>300</v>
      </c>
      <c r="G27" s="2">
        <v>50</v>
      </c>
      <c r="H27" s="2"/>
      <c r="I27" s="2"/>
      <c r="J27" s="2">
        <v>1</v>
      </c>
      <c r="K27" s="2"/>
      <c r="L27" s="2">
        <v>1</v>
      </c>
      <c r="M27" s="2"/>
      <c r="N27" s="2"/>
    </row>
    <row r="28" spans="1:14">
      <c r="A28" s="2">
        <v>25</v>
      </c>
      <c r="B28" s="3" t="s">
        <v>698</v>
      </c>
      <c r="C28" s="2">
        <v>158</v>
      </c>
      <c r="D28" s="2">
        <v>100</v>
      </c>
      <c r="E28" s="2"/>
      <c r="F28" s="2"/>
      <c r="G28" s="2">
        <v>180</v>
      </c>
      <c r="H28" s="2"/>
      <c r="I28" s="2"/>
      <c r="J28" s="2">
        <v>1</v>
      </c>
      <c r="K28" s="2"/>
      <c r="L28" s="2"/>
      <c r="M28" s="2"/>
      <c r="N28" s="2"/>
    </row>
    <row r="29" spans="1:14">
      <c r="A29" s="2">
        <v>26</v>
      </c>
      <c r="B29" s="3" t="s">
        <v>699</v>
      </c>
      <c r="C29" s="2">
        <v>172</v>
      </c>
      <c r="D29" s="2">
        <v>100</v>
      </c>
      <c r="E29" s="2"/>
      <c r="F29" s="2"/>
      <c r="G29" s="2">
        <v>170</v>
      </c>
      <c r="H29" s="2"/>
      <c r="I29" s="2"/>
      <c r="J29" s="2">
        <v>1</v>
      </c>
      <c r="K29" s="2"/>
      <c r="L29" s="2">
        <v>1</v>
      </c>
      <c r="M29" s="2"/>
      <c r="N29" s="2"/>
    </row>
    <row r="30" spans="1:14">
      <c r="A30" s="2">
        <v>27</v>
      </c>
      <c r="B30" s="3" t="s">
        <v>700</v>
      </c>
      <c r="C30" s="2">
        <v>142</v>
      </c>
      <c r="D30" s="2"/>
      <c r="E30" s="2">
        <v>250</v>
      </c>
      <c r="F30" s="2">
        <v>280</v>
      </c>
      <c r="G30" s="2">
        <v>70</v>
      </c>
      <c r="H30" s="2"/>
      <c r="I30" s="2"/>
      <c r="J30" s="2">
        <v>1</v>
      </c>
      <c r="K30" s="2"/>
      <c r="L30" s="2">
        <v>1</v>
      </c>
      <c r="M30" s="2"/>
      <c r="N30" s="2"/>
    </row>
    <row r="31" spans="1:14">
      <c r="A31" s="2">
        <v>28</v>
      </c>
      <c r="B31" s="3" t="s">
        <v>701</v>
      </c>
      <c r="C31" s="2">
        <v>158</v>
      </c>
      <c r="D31" s="2"/>
      <c r="E31" s="2"/>
      <c r="F31" s="2"/>
      <c r="G31" s="2">
        <v>150</v>
      </c>
      <c r="H31" s="2"/>
      <c r="I31" s="2"/>
      <c r="J31" s="2">
        <v>1</v>
      </c>
      <c r="K31" s="2"/>
      <c r="L31" s="2">
        <v>1</v>
      </c>
      <c r="M31" s="2"/>
      <c r="N31" s="2"/>
    </row>
    <row r="32" spans="1:14">
      <c r="A32" s="2">
        <v>29</v>
      </c>
      <c r="B32" s="3" t="s">
        <v>702</v>
      </c>
      <c r="C32" s="2">
        <v>144</v>
      </c>
      <c r="D32" s="2"/>
      <c r="E32" s="2"/>
      <c r="F32" s="2"/>
      <c r="G32" s="2"/>
      <c r="H32" s="2"/>
      <c r="I32" s="2"/>
      <c r="J32" s="2">
        <v>1</v>
      </c>
      <c r="K32" s="2"/>
      <c r="L32" s="2"/>
      <c r="M32" s="2"/>
      <c r="N32" s="2"/>
    </row>
    <row r="33" spans="1:14">
      <c r="A33" s="2">
        <v>30</v>
      </c>
      <c r="B33" s="3" t="s">
        <v>703</v>
      </c>
      <c r="C33" s="2">
        <v>270</v>
      </c>
      <c r="D33" s="2">
        <v>200</v>
      </c>
      <c r="E33" s="2">
        <v>540</v>
      </c>
      <c r="F33" s="2">
        <v>540</v>
      </c>
      <c r="G33" s="2">
        <v>540</v>
      </c>
      <c r="H33" s="2"/>
      <c r="I33" s="2"/>
      <c r="J33" s="2">
        <v>1</v>
      </c>
      <c r="K33" s="2"/>
      <c r="L33" s="2">
        <v>3</v>
      </c>
      <c r="M33" s="2"/>
      <c r="N33" s="2"/>
    </row>
    <row r="34" spans="1:14">
      <c r="A34" s="2">
        <v>31</v>
      </c>
      <c r="B34" s="3" t="s">
        <v>704</v>
      </c>
      <c r="C34" s="2">
        <v>340</v>
      </c>
      <c r="D34" s="2">
        <v>200</v>
      </c>
      <c r="E34" s="2">
        <v>100</v>
      </c>
      <c r="F34" s="2"/>
      <c r="G34" s="2"/>
      <c r="H34" s="2"/>
      <c r="I34" s="2"/>
      <c r="J34" s="2">
        <v>1</v>
      </c>
      <c r="K34" s="2"/>
      <c r="L34" s="2">
        <v>1</v>
      </c>
      <c r="M34" s="2"/>
      <c r="N34" s="2"/>
    </row>
    <row r="35" spans="1:14">
      <c r="A35" s="2" t="s">
        <v>705</v>
      </c>
      <c r="B35" s="3"/>
      <c r="C35" s="2">
        <f t="shared" ref="C35:N35" si="0">SUM(C4:C34)</f>
        <v>15080</v>
      </c>
      <c r="D35" s="2">
        <f t="shared" si="0"/>
        <v>1800</v>
      </c>
      <c r="E35" s="2">
        <f t="shared" si="0"/>
        <v>10440</v>
      </c>
      <c r="F35" s="2">
        <f t="shared" si="0"/>
        <v>6050</v>
      </c>
      <c r="G35" s="2">
        <f t="shared" si="0"/>
        <v>6690</v>
      </c>
      <c r="H35" s="2">
        <f t="shared" si="0"/>
        <v>0</v>
      </c>
      <c r="I35" s="2">
        <f t="shared" si="0"/>
        <v>0</v>
      </c>
      <c r="J35" s="2">
        <f t="shared" si="0"/>
        <v>31</v>
      </c>
      <c r="K35" s="2">
        <f t="shared" si="0"/>
        <v>0</v>
      </c>
      <c r="L35" s="2">
        <f t="shared" si="0"/>
        <v>40</v>
      </c>
      <c r="M35" s="2">
        <f t="shared" si="0"/>
        <v>0</v>
      </c>
      <c r="N35" s="2">
        <f t="shared" si="0"/>
        <v>0</v>
      </c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L38" sqref="L38"/>
    </sheetView>
  </sheetViews>
  <sheetFormatPr defaultColWidth="9" defaultRowHeight="14.4"/>
  <cols>
    <col min="2" max="2" width="15.6296296296296" customWidth="1"/>
  </cols>
  <sheetData>
    <row r="1" spans="1:14">
      <c r="A1" s="1" t="s">
        <v>706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4" t="s">
        <v>35</v>
      </c>
      <c r="E3" s="3" t="s">
        <v>8</v>
      </c>
      <c r="F3" s="4" t="s">
        <v>9</v>
      </c>
      <c r="G3" s="3" t="s">
        <v>707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3" t="s">
        <v>708</v>
      </c>
      <c r="C4" s="2">
        <v>560.82</v>
      </c>
      <c r="D4" s="2">
        <v>0</v>
      </c>
      <c r="E4" s="2">
        <v>200</v>
      </c>
      <c r="F4" s="2">
        <v>0</v>
      </c>
      <c r="G4" s="2">
        <v>560.82</v>
      </c>
      <c r="H4" s="2">
        <v>0</v>
      </c>
      <c r="I4" s="2">
        <v>0</v>
      </c>
      <c r="J4" s="2">
        <v>1</v>
      </c>
      <c r="K4" s="2">
        <v>0</v>
      </c>
      <c r="L4" s="2">
        <v>1</v>
      </c>
      <c r="M4" s="2"/>
      <c r="N4" s="2"/>
    </row>
    <row r="5" spans="1:14">
      <c r="A5" s="2">
        <v>2</v>
      </c>
      <c r="B5" s="3" t="s">
        <v>709</v>
      </c>
      <c r="C5" s="2">
        <v>586.67</v>
      </c>
      <c r="D5" s="2">
        <v>0</v>
      </c>
      <c r="E5" s="2">
        <v>250</v>
      </c>
      <c r="F5" s="2">
        <v>0</v>
      </c>
      <c r="G5" s="2">
        <v>700</v>
      </c>
      <c r="H5" s="2">
        <v>0</v>
      </c>
      <c r="I5" s="2">
        <v>0</v>
      </c>
      <c r="J5" s="2">
        <v>1</v>
      </c>
      <c r="K5" s="2">
        <v>0</v>
      </c>
      <c r="L5" s="2">
        <v>3</v>
      </c>
      <c r="M5" s="2"/>
      <c r="N5" s="2"/>
    </row>
    <row r="6" spans="1:14">
      <c r="A6" s="2">
        <v>3</v>
      </c>
      <c r="B6" s="3" t="s">
        <v>710</v>
      </c>
      <c r="C6" s="2">
        <v>147.18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0</v>
      </c>
      <c r="L6" s="2">
        <v>1</v>
      </c>
      <c r="M6" s="2"/>
      <c r="N6" s="2"/>
    </row>
    <row r="7" spans="1:14">
      <c r="A7" s="2">
        <v>4</v>
      </c>
      <c r="B7" s="3" t="s">
        <v>711</v>
      </c>
      <c r="C7" s="2">
        <v>666.88</v>
      </c>
      <c r="D7" s="2">
        <v>0</v>
      </c>
      <c r="E7" s="2">
        <v>20</v>
      </c>
      <c r="F7" s="2">
        <v>0</v>
      </c>
      <c r="G7" s="2">
        <v>670</v>
      </c>
      <c r="H7" s="2">
        <v>0</v>
      </c>
      <c r="I7" s="2">
        <v>0</v>
      </c>
      <c r="J7" s="2">
        <v>1</v>
      </c>
      <c r="K7" s="2">
        <v>0</v>
      </c>
      <c r="L7" s="2">
        <v>4</v>
      </c>
      <c r="M7" s="2"/>
      <c r="N7" s="2"/>
    </row>
    <row r="8" spans="1:14">
      <c r="A8" s="2">
        <v>5</v>
      </c>
      <c r="B8" s="3" t="s">
        <v>712</v>
      </c>
      <c r="C8" s="2">
        <v>502.88</v>
      </c>
      <c r="D8" s="2">
        <v>0</v>
      </c>
      <c r="E8" s="2">
        <v>0</v>
      </c>
      <c r="F8" s="2">
        <v>0</v>
      </c>
      <c r="G8" s="2">
        <v>300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/>
      <c r="N8" s="2"/>
    </row>
    <row r="9" spans="1:14">
      <c r="A9" s="2">
        <v>6</v>
      </c>
      <c r="B9" s="3" t="s">
        <v>713</v>
      </c>
      <c r="C9" s="2">
        <v>810.69</v>
      </c>
      <c r="D9" s="2">
        <v>0</v>
      </c>
      <c r="E9" s="2">
        <v>0</v>
      </c>
      <c r="F9" s="2">
        <v>0</v>
      </c>
      <c r="G9" s="2">
        <v>810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/>
      <c r="N9" s="2"/>
    </row>
    <row r="10" spans="1:14">
      <c r="A10" s="2">
        <v>7</v>
      </c>
      <c r="B10" s="3" t="s">
        <v>714</v>
      </c>
      <c r="C10" s="2">
        <v>792.83</v>
      </c>
      <c r="D10" s="2">
        <v>0</v>
      </c>
      <c r="E10" s="2">
        <v>300</v>
      </c>
      <c r="F10" s="2">
        <v>0</v>
      </c>
      <c r="G10" s="2">
        <v>1600</v>
      </c>
      <c r="H10" s="2">
        <v>2</v>
      </c>
      <c r="I10" s="2">
        <v>0</v>
      </c>
      <c r="J10" s="2">
        <v>1</v>
      </c>
      <c r="K10" s="2">
        <v>0</v>
      </c>
      <c r="L10" s="2">
        <v>0</v>
      </c>
      <c r="M10" s="2"/>
      <c r="N10" s="2"/>
    </row>
    <row r="11" spans="1:14">
      <c r="A11" s="2">
        <v>8</v>
      </c>
      <c r="B11" s="3" t="s">
        <v>715</v>
      </c>
      <c r="C11" s="2">
        <v>506.27</v>
      </c>
      <c r="D11" s="2">
        <v>0</v>
      </c>
      <c r="E11" s="2">
        <v>0</v>
      </c>
      <c r="F11" s="2">
        <v>0</v>
      </c>
      <c r="G11" s="2">
        <v>350</v>
      </c>
      <c r="H11" s="2">
        <v>0</v>
      </c>
      <c r="I11" s="2">
        <v>0</v>
      </c>
      <c r="J11" s="2">
        <v>1</v>
      </c>
      <c r="K11" s="2">
        <v>0</v>
      </c>
      <c r="L11" s="2">
        <v>3</v>
      </c>
      <c r="M11" s="2"/>
      <c r="N11" s="2"/>
    </row>
    <row r="12" spans="1:14">
      <c r="A12" s="2">
        <v>9</v>
      </c>
      <c r="B12" s="3" t="s">
        <v>716</v>
      </c>
      <c r="C12" s="2">
        <v>774.74</v>
      </c>
      <c r="D12" s="2">
        <v>0</v>
      </c>
      <c r="E12" s="2">
        <v>150</v>
      </c>
      <c r="F12" s="2">
        <v>0</v>
      </c>
      <c r="G12" s="2">
        <v>800</v>
      </c>
      <c r="H12" s="2">
        <v>0</v>
      </c>
      <c r="I12" s="2">
        <v>0</v>
      </c>
      <c r="J12" s="2">
        <v>1</v>
      </c>
      <c r="K12" s="2">
        <v>0</v>
      </c>
      <c r="L12" s="2">
        <v>4</v>
      </c>
      <c r="M12" s="2"/>
      <c r="N12" s="2"/>
    </row>
    <row r="13" spans="1:14">
      <c r="A13" s="2">
        <v>10</v>
      </c>
      <c r="B13" s="3" t="s">
        <v>717</v>
      </c>
      <c r="C13" s="2">
        <v>789.6</v>
      </c>
      <c r="D13" s="2">
        <v>0</v>
      </c>
      <c r="E13" s="2">
        <v>0</v>
      </c>
      <c r="F13" s="2">
        <v>0</v>
      </c>
      <c r="G13" s="2">
        <v>200</v>
      </c>
      <c r="H13" s="2">
        <v>0</v>
      </c>
      <c r="I13" s="2">
        <v>0</v>
      </c>
      <c r="J13" s="2">
        <v>1</v>
      </c>
      <c r="K13" s="2">
        <v>0</v>
      </c>
      <c r="L13" s="2">
        <v>2</v>
      </c>
      <c r="M13" s="2"/>
      <c r="N13" s="2"/>
    </row>
    <row r="14" spans="1:14">
      <c r="A14" s="2">
        <v>11</v>
      </c>
      <c r="B14" s="3" t="s">
        <v>718</v>
      </c>
      <c r="C14" s="2">
        <v>511.98</v>
      </c>
      <c r="D14" s="2">
        <v>0</v>
      </c>
      <c r="E14" s="2">
        <v>200</v>
      </c>
      <c r="F14" s="2">
        <v>0</v>
      </c>
      <c r="G14" s="2">
        <v>200</v>
      </c>
      <c r="H14" s="2">
        <v>0</v>
      </c>
      <c r="I14" s="2">
        <v>0</v>
      </c>
      <c r="J14" s="2">
        <v>1</v>
      </c>
      <c r="K14" s="2">
        <v>0</v>
      </c>
      <c r="L14" s="2">
        <v>2</v>
      </c>
      <c r="M14" s="2"/>
      <c r="N14" s="2"/>
    </row>
    <row r="15" spans="1:14">
      <c r="A15" s="2">
        <v>12</v>
      </c>
      <c r="B15" s="3" t="s">
        <v>719</v>
      </c>
      <c r="C15" s="2">
        <v>279.46</v>
      </c>
      <c r="D15" s="2">
        <v>0</v>
      </c>
      <c r="E15" s="2">
        <v>0</v>
      </c>
      <c r="F15" s="2">
        <v>0</v>
      </c>
      <c r="G15" s="2">
        <v>200</v>
      </c>
      <c r="H15" s="2">
        <v>0</v>
      </c>
      <c r="I15" s="2">
        <v>0</v>
      </c>
      <c r="J15" s="2">
        <v>1</v>
      </c>
      <c r="K15" s="2">
        <v>0</v>
      </c>
      <c r="L15" s="2">
        <v>1</v>
      </c>
      <c r="M15" s="2"/>
      <c r="N15" s="2"/>
    </row>
    <row r="16" spans="1:14">
      <c r="A16" s="2">
        <v>13</v>
      </c>
      <c r="B16" s="3" t="s">
        <v>720</v>
      </c>
      <c r="C16" s="2">
        <v>226.11</v>
      </c>
      <c r="D16" s="2">
        <v>0</v>
      </c>
      <c r="E16" s="2">
        <v>0</v>
      </c>
      <c r="F16" s="2">
        <v>0</v>
      </c>
      <c r="G16" s="2">
        <v>200</v>
      </c>
      <c r="H16" s="2">
        <v>0</v>
      </c>
      <c r="I16" s="2">
        <v>0</v>
      </c>
      <c r="J16" s="2">
        <v>1</v>
      </c>
      <c r="K16" s="2">
        <v>0</v>
      </c>
      <c r="L16" s="2">
        <v>0</v>
      </c>
      <c r="M16" s="2"/>
      <c r="N16" s="2"/>
    </row>
    <row r="17" spans="1:14">
      <c r="A17" s="2">
        <v>14</v>
      </c>
      <c r="B17" s="3" t="s">
        <v>721</v>
      </c>
      <c r="C17" s="2">
        <v>420.59</v>
      </c>
      <c r="D17" s="2">
        <v>0</v>
      </c>
      <c r="E17" s="2">
        <v>200</v>
      </c>
      <c r="F17" s="2">
        <v>0</v>
      </c>
      <c r="G17" s="2">
        <v>400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/>
      <c r="N17" s="2"/>
    </row>
    <row r="18" spans="1:14">
      <c r="A18" s="2">
        <v>15</v>
      </c>
      <c r="B18" s="3" t="s">
        <v>722</v>
      </c>
      <c r="C18" s="2">
        <v>510.82</v>
      </c>
      <c r="D18" s="2">
        <v>0</v>
      </c>
      <c r="E18" s="2">
        <v>50</v>
      </c>
      <c r="F18" s="2">
        <v>0</v>
      </c>
      <c r="G18" s="2">
        <v>520</v>
      </c>
      <c r="H18" s="2">
        <v>0</v>
      </c>
      <c r="I18" s="2">
        <v>0</v>
      </c>
      <c r="J18" s="2">
        <v>1</v>
      </c>
      <c r="K18" s="2">
        <v>0</v>
      </c>
      <c r="L18" s="2">
        <v>5</v>
      </c>
      <c r="M18" s="2"/>
      <c r="N18" s="2"/>
    </row>
    <row r="19" spans="1:14">
      <c r="A19" s="2">
        <v>16</v>
      </c>
      <c r="B19" s="3" t="s">
        <v>723</v>
      </c>
      <c r="C19" s="2">
        <v>740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1</v>
      </c>
      <c r="M19" s="2"/>
      <c r="N19" s="2"/>
    </row>
    <row r="20" spans="1:14">
      <c r="A20" s="2">
        <v>17</v>
      </c>
      <c r="B20" s="3" t="s">
        <v>724</v>
      </c>
      <c r="C20" s="2">
        <v>480</v>
      </c>
      <c r="D20" s="2">
        <v>0</v>
      </c>
      <c r="E20" s="2">
        <v>0</v>
      </c>
      <c r="F20" s="2">
        <v>0</v>
      </c>
      <c r="G20" s="2">
        <v>100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/>
      <c r="N20" s="2"/>
    </row>
    <row r="21" spans="1:14">
      <c r="A21" s="2">
        <v>18</v>
      </c>
      <c r="B21" s="3" t="s">
        <v>725</v>
      </c>
      <c r="C21" s="2">
        <v>380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0</v>
      </c>
      <c r="M21" s="2"/>
      <c r="N21" s="2"/>
    </row>
    <row r="22" spans="1:14">
      <c r="A22" s="2">
        <v>19</v>
      </c>
      <c r="B22" s="3" t="s">
        <v>726</v>
      </c>
      <c r="C22" s="2">
        <v>480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0</v>
      </c>
      <c r="M22" s="2"/>
      <c r="N22" s="2"/>
    </row>
    <row r="23" spans="1:14">
      <c r="A23" s="2">
        <v>20</v>
      </c>
      <c r="B23" s="3" t="s">
        <v>727</v>
      </c>
      <c r="C23" s="2">
        <v>490</v>
      </c>
      <c r="D23" s="2">
        <v>0</v>
      </c>
      <c r="E23" s="2">
        <v>500</v>
      </c>
      <c r="F23" s="2">
        <v>0</v>
      </c>
      <c r="G23" s="2">
        <v>950</v>
      </c>
      <c r="H23" s="2">
        <v>0</v>
      </c>
      <c r="I23" s="2">
        <v>0</v>
      </c>
      <c r="J23" s="2">
        <v>1</v>
      </c>
      <c r="K23" s="2">
        <v>0</v>
      </c>
      <c r="L23" s="2">
        <v>3</v>
      </c>
      <c r="M23" s="2"/>
      <c r="N23" s="2"/>
    </row>
    <row r="24" spans="1:14">
      <c r="A24" s="2">
        <v>21</v>
      </c>
      <c r="B24" s="3" t="s">
        <v>728</v>
      </c>
      <c r="C24" s="2">
        <v>520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/>
      <c r="N24" s="2"/>
    </row>
    <row r="25" spans="1:14">
      <c r="A25" s="2">
        <v>22</v>
      </c>
      <c r="B25" s="3" t="s">
        <v>729</v>
      </c>
      <c r="C25" s="2">
        <v>550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/>
      <c r="N25" s="2"/>
    </row>
    <row r="26" spans="1:14">
      <c r="A26" s="2">
        <v>23</v>
      </c>
      <c r="B26" s="5" t="s">
        <v>730</v>
      </c>
      <c r="C26" s="2">
        <v>540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6"/>
      <c r="B27" s="6" t="s">
        <v>32</v>
      </c>
      <c r="C27" s="6">
        <f t="shared" ref="C27:M27" si="0">SUM(C4:C26)</f>
        <v>12267.52</v>
      </c>
      <c r="D27" s="6">
        <f t="shared" si="0"/>
        <v>0</v>
      </c>
      <c r="E27" s="6">
        <f t="shared" si="0"/>
        <v>1870</v>
      </c>
      <c r="F27" s="6">
        <f t="shared" si="0"/>
        <v>0</v>
      </c>
      <c r="G27" s="6">
        <f t="shared" si="0"/>
        <v>8560.82</v>
      </c>
      <c r="H27" s="6">
        <f t="shared" si="0"/>
        <v>2</v>
      </c>
      <c r="I27" s="6">
        <f t="shared" si="0"/>
        <v>0</v>
      </c>
      <c r="J27" s="6">
        <f t="shared" si="0"/>
        <v>22</v>
      </c>
      <c r="K27" s="6">
        <f t="shared" si="0"/>
        <v>0</v>
      </c>
      <c r="L27" s="6">
        <f t="shared" si="0"/>
        <v>30</v>
      </c>
      <c r="M27" s="6">
        <f t="shared" si="0"/>
        <v>0</v>
      </c>
      <c r="N27" s="6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opLeftCell="A32" workbookViewId="0">
      <selection activeCell="P14" sqref="P14"/>
    </sheetView>
  </sheetViews>
  <sheetFormatPr defaultColWidth="9" defaultRowHeight="14.4"/>
  <cols>
    <col min="1" max="1" width="6.66666666666667" style="1" customWidth="1"/>
    <col min="2" max="2" width="15.1111111111111" style="1" customWidth="1"/>
    <col min="3" max="3" width="11" style="1" customWidth="1"/>
    <col min="4" max="13" width="9.88888888888889" style="1" customWidth="1"/>
    <col min="14" max="16384" width="9" style="1"/>
  </cols>
  <sheetData>
    <row r="1" spans="1:1">
      <c r="A1" s="1" t="s">
        <v>33</v>
      </c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4" t="s">
        <v>35</v>
      </c>
      <c r="E3" s="3" t="s">
        <v>8</v>
      </c>
      <c r="F3" s="4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3" t="s">
        <v>37</v>
      </c>
      <c r="C4" s="50">
        <v>710.507561955</v>
      </c>
      <c r="D4" s="2">
        <v>0</v>
      </c>
      <c r="E4" s="2">
        <v>545</v>
      </c>
      <c r="F4" s="2">
        <v>0</v>
      </c>
      <c r="G4" s="2">
        <v>320</v>
      </c>
      <c r="H4" s="2">
        <v>0</v>
      </c>
      <c r="I4" s="2">
        <v>0</v>
      </c>
      <c r="J4" s="2">
        <v>1</v>
      </c>
      <c r="K4" s="2">
        <v>0</v>
      </c>
      <c r="L4" s="2">
        <v>1</v>
      </c>
      <c r="M4" s="2"/>
      <c r="N4" s="2"/>
    </row>
    <row r="5" spans="1:14">
      <c r="A5" s="2">
        <v>2</v>
      </c>
      <c r="B5" s="3" t="s">
        <v>38</v>
      </c>
      <c r="C5" s="50">
        <v>697.469564296</v>
      </c>
      <c r="D5" s="2">
        <v>0</v>
      </c>
      <c r="E5" s="2">
        <v>45</v>
      </c>
      <c r="F5" s="2">
        <v>0</v>
      </c>
      <c r="G5" s="2">
        <v>85</v>
      </c>
      <c r="H5" s="2">
        <v>0</v>
      </c>
      <c r="I5" s="2">
        <v>0</v>
      </c>
      <c r="J5" s="2">
        <v>1</v>
      </c>
      <c r="K5" s="2">
        <v>0</v>
      </c>
      <c r="L5" s="2">
        <v>2</v>
      </c>
      <c r="M5" s="2"/>
      <c r="N5" s="2"/>
    </row>
    <row r="6" spans="1:14">
      <c r="A6" s="2">
        <v>3</v>
      </c>
      <c r="B6" s="3" t="s">
        <v>39</v>
      </c>
      <c r="C6" s="50">
        <v>693.478517771</v>
      </c>
      <c r="D6" s="2">
        <v>0</v>
      </c>
      <c r="E6" s="2">
        <v>280</v>
      </c>
      <c r="F6" s="2">
        <v>0</v>
      </c>
      <c r="G6" s="2">
        <v>320</v>
      </c>
      <c r="H6" s="2">
        <v>0</v>
      </c>
      <c r="I6" s="2">
        <v>0</v>
      </c>
      <c r="J6" s="2">
        <v>1</v>
      </c>
      <c r="K6" s="2">
        <v>0</v>
      </c>
      <c r="L6" s="2">
        <v>1</v>
      </c>
      <c r="M6" s="2"/>
      <c r="N6" s="2"/>
    </row>
    <row r="7" spans="1:14">
      <c r="A7" s="2">
        <v>4</v>
      </c>
      <c r="B7" s="3" t="s">
        <v>40</v>
      </c>
      <c r="C7" s="50">
        <v>682.825870586</v>
      </c>
      <c r="D7" s="2">
        <v>0</v>
      </c>
      <c r="E7" s="2">
        <v>300</v>
      </c>
      <c r="F7" s="2">
        <v>0</v>
      </c>
      <c r="G7" s="2">
        <v>20</v>
      </c>
      <c r="H7" s="2">
        <v>0</v>
      </c>
      <c r="I7" s="2">
        <v>0</v>
      </c>
      <c r="J7" s="2">
        <v>1</v>
      </c>
      <c r="K7" s="2">
        <v>0</v>
      </c>
      <c r="L7" s="2">
        <v>1</v>
      </c>
      <c r="M7" s="2"/>
      <c r="N7" s="2"/>
    </row>
    <row r="8" spans="1:14">
      <c r="A8" s="2">
        <v>5</v>
      </c>
      <c r="B8" s="3" t="s">
        <v>41</v>
      </c>
      <c r="C8" s="50">
        <v>665.35580309</v>
      </c>
      <c r="D8" s="2">
        <v>0</v>
      </c>
      <c r="E8" s="2">
        <v>600</v>
      </c>
      <c r="F8" s="2">
        <v>0</v>
      </c>
      <c r="G8" s="2">
        <v>320</v>
      </c>
      <c r="H8" s="2">
        <v>1</v>
      </c>
      <c r="I8" s="2">
        <v>0</v>
      </c>
      <c r="J8" s="2">
        <v>1</v>
      </c>
      <c r="K8" s="2">
        <v>0</v>
      </c>
      <c r="L8" s="2">
        <v>1</v>
      </c>
      <c r="M8" s="2"/>
      <c r="N8" s="2"/>
    </row>
    <row r="9" spans="1:14">
      <c r="A9" s="2">
        <v>6</v>
      </c>
      <c r="B9" s="3" t="s">
        <v>42</v>
      </c>
      <c r="C9" s="50">
        <v>649.415256959</v>
      </c>
      <c r="D9" s="2">
        <v>0</v>
      </c>
      <c r="E9" s="2">
        <v>150</v>
      </c>
      <c r="F9" s="2">
        <v>0</v>
      </c>
      <c r="G9" s="2">
        <v>20</v>
      </c>
      <c r="H9" s="2">
        <v>0</v>
      </c>
      <c r="I9" s="2">
        <v>0</v>
      </c>
      <c r="J9" s="2">
        <v>1</v>
      </c>
      <c r="K9" s="2">
        <v>0</v>
      </c>
      <c r="L9" s="2">
        <v>1</v>
      </c>
      <c r="M9" s="2"/>
      <c r="N9" s="2"/>
    </row>
    <row r="10" spans="1:14">
      <c r="A10" s="2">
        <v>7</v>
      </c>
      <c r="B10" s="3" t="s">
        <v>43</v>
      </c>
      <c r="C10" s="50">
        <v>629.64824187</v>
      </c>
      <c r="D10" s="2">
        <v>0</v>
      </c>
      <c r="E10" s="2">
        <v>200</v>
      </c>
      <c r="F10" s="2">
        <v>0</v>
      </c>
      <c r="G10" s="2">
        <v>320</v>
      </c>
      <c r="H10" s="2">
        <v>0</v>
      </c>
      <c r="I10" s="2">
        <v>0</v>
      </c>
      <c r="J10" s="2">
        <v>1</v>
      </c>
      <c r="K10" s="2">
        <v>0</v>
      </c>
      <c r="L10" s="2">
        <v>1</v>
      </c>
      <c r="M10" s="2"/>
      <c r="N10" s="2"/>
    </row>
    <row r="11" spans="1:14">
      <c r="A11" s="2">
        <v>8</v>
      </c>
      <c r="B11" s="3" t="s">
        <v>44</v>
      </c>
      <c r="C11" s="50">
        <v>634.001589288</v>
      </c>
      <c r="D11" s="2">
        <v>0</v>
      </c>
      <c r="E11" s="2">
        <v>280</v>
      </c>
      <c r="F11" s="2">
        <v>0</v>
      </c>
      <c r="G11" s="2">
        <v>450</v>
      </c>
      <c r="H11" s="2">
        <v>0</v>
      </c>
      <c r="I11" s="2">
        <v>0</v>
      </c>
      <c r="J11" s="2">
        <v>1</v>
      </c>
      <c r="K11" s="2">
        <v>0</v>
      </c>
      <c r="L11" s="2">
        <v>1</v>
      </c>
      <c r="M11" s="2"/>
      <c r="N11" s="2"/>
    </row>
    <row r="12" spans="1:14">
      <c r="A12" s="2">
        <v>9</v>
      </c>
      <c r="B12" s="3" t="s">
        <v>45</v>
      </c>
      <c r="C12" s="50">
        <v>635.492433911</v>
      </c>
      <c r="D12" s="2">
        <v>0</v>
      </c>
      <c r="E12" s="2">
        <v>200</v>
      </c>
      <c r="F12" s="2">
        <v>0</v>
      </c>
      <c r="G12" s="2">
        <v>150</v>
      </c>
      <c r="H12" s="2">
        <v>0</v>
      </c>
      <c r="I12" s="2">
        <v>0</v>
      </c>
      <c r="J12" s="2">
        <v>1</v>
      </c>
      <c r="K12" s="2">
        <v>0</v>
      </c>
      <c r="L12" s="2">
        <v>2</v>
      </c>
      <c r="M12" s="2"/>
      <c r="N12" s="2"/>
    </row>
    <row r="13" spans="1:14">
      <c r="A13" s="2">
        <v>10</v>
      </c>
      <c r="B13" s="3" t="s">
        <v>46</v>
      </c>
      <c r="C13" s="50">
        <v>320.49670335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1</v>
      </c>
      <c r="M13" s="2"/>
      <c r="N13" s="2"/>
    </row>
    <row r="14" spans="1:14">
      <c r="A14" s="2">
        <v>11</v>
      </c>
      <c r="B14" s="3" t="s">
        <v>47</v>
      </c>
      <c r="C14" s="50">
        <v>384.193335554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2</v>
      </c>
      <c r="M14" s="2"/>
      <c r="N14" s="2"/>
    </row>
    <row r="15" spans="1:14">
      <c r="A15" s="2">
        <v>12</v>
      </c>
      <c r="B15" s="3" t="s">
        <v>48</v>
      </c>
      <c r="C15" s="50">
        <v>378.817713555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3</v>
      </c>
      <c r="M15" s="2"/>
      <c r="N15" s="2"/>
    </row>
    <row r="16" spans="1:14">
      <c r="A16" s="2">
        <v>13</v>
      </c>
      <c r="B16" s="3" t="s">
        <v>49</v>
      </c>
      <c r="C16" s="50">
        <v>374.538633941</v>
      </c>
      <c r="D16" s="2">
        <v>0</v>
      </c>
      <c r="E16" s="2">
        <v>148</v>
      </c>
      <c r="F16" s="2">
        <v>0</v>
      </c>
      <c r="G16" s="2">
        <v>0</v>
      </c>
      <c r="H16" s="2">
        <v>0</v>
      </c>
      <c r="I16" s="2">
        <v>0</v>
      </c>
      <c r="J16" s="2">
        <v>1</v>
      </c>
      <c r="K16" s="2">
        <v>0</v>
      </c>
      <c r="L16" s="2">
        <v>4</v>
      </c>
      <c r="M16" s="2"/>
      <c r="N16" s="2"/>
    </row>
    <row r="17" spans="1:14">
      <c r="A17" s="2">
        <v>14</v>
      </c>
      <c r="B17" s="3" t="s">
        <v>50</v>
      </c>
      <c r="C17" s="50">
        <v>341.344897899</v>
      </c>
      <c r="D17" s="2">
        <v>0</v>
      </c>
      <c r="E17" s="2">
        <v>0</v>
      </c>
      <c r="F17" s="2">
        <v>0</v>
      </c>
      <c r="G17" s="2">
        <v>150</v>
      </c>
      <c r="H17" s="2">
        <v>0</v>
      </c>
      <c r="I17" s="2">
        <v>0</v>
      </c>
      <c r="J17" s="2">
        <v>1</v>
      </c>
      <c r="K17" s="2">
        <v>0</v>
      </c>
      <c r="L17" s="2">
        <v>3</v>
      </c>
      <c r="M17" s="2"/>
      <c r="N17" s="2"/>
    </row>
    <row r="18" spans="1:14">
      <c r="A18" s="2">
        <v>15</v>
      </c>
      <c r="B18" s="3" t="s">
        <v>51</v>
      </c>
      <c r="C18" s="50">
        <v>292.50042842</v>
      </c>
      <c r="D18" s="2">
        <v>0</v>
      </c>
      <c r="E18" s="2">
        <v>580</v>
      </c>
      <c r="F18" s="2">
        <v>0</v>
      </c>
      <c r="G18" s="2">
        <v>350</v>
      </c>
      <c r="H18" s="2">
        <v>1</v>
      </c>
      <c r="I18" s="2">
        <v>0</v>
      </c>
      <c r="J18" s="2">
        <v>1</v>
      </c>
      <c r="K18" s="2">
        <v>0</v>
      </c>
      <c r="L18" s="2">
        <v>1</v>
      </c>
      <c r="M18" s="2"/>
      <c r="N18" s="2"/>
    </row>
    <row r="19" spans="1:14">
      <c r="A19" s="2">
        <v>16</v>
      </c>
      <c r="B19" s="3" t="s">
        <v>52</v>
      </c>
      <c r="C19" s="50">
        <v>190.695880023</v>
      </c>
      <c r="D19" s="2">
        <v>0</v>
      </c>
      <c r="E19" s="2">
        <v>0</v>
      </c>
      <c r="F19" s="2">
        <v>0</v>
      </c>
      <c r="G19" s="2">
        <v>110</v>
      </c>
      <c r="H19" s="2">
        <v>0</v>
      </c>
      <c r="I19" s="2">
        <v>0</v>
      </c>
      <c r="J19" s="2">
        <v>1</v>
      </c>
      <c r="K19" s="2">
        <v>0</v>
      </c>
      <c r="L19" s="2">
        <v>1</v>
      </c>
      <c r="M19" s="2"/>
      <c r="N19" s="2"/>
    </row>
    <row r="20" spans="1:14">
      <c r="A20" s="2">
        <v>17</v>
      </c>
      <c r="B20" s="3" t="s">
        <v>53</v>
      </c>
      <c r="C20" s="50">
        <v>194.363029412</v>
      </c>
      <c r="D20" s="2">
        <v>0</v>
      </c>
      <c r="E20" s="2">
        <v>0</v>
      </c>
      <c r="F20" s="2">
        <v>0</v>
      </c>
      <c r="G20" s="2">
        <v>200</v>
      </c>
      <c r="H20" s="2">
        <v>0</v>
      </c>
      <c r="I20" s="2">
        <v>0</v>
      </c>
      <c r="J20" s="2">
        <v>1</v>
      </c>
      <c r="K20" s="2">
        <v>0</v>
      </c>
      <c r="L20" s="2">
        <v>1</v>
      </c>
      <c r="M20" s="2"/>
      <c r="N20" s="2"/>
    </row>
    <row r="21" spans="1:14">
      <c r="A21" s="2">
        <v>18</v>
      </c>
      <c r="B21" s="3" t="s">
        <v>54</v>
      </c>
      <c r="C21" s="50">
        <v>204.227039278</v>
      </c>
      <c r="D21" s="2">
        <v>0</v>
      </c>
      <c r="E21" s="2">
        <v>0</v>
      </c>
      <c r="F21" s="2">
        <v>0</v>
      </c>
      <c r="G21" s="2">
        <v>200</v>
      </c>
      <c r="H21" s="2">
        <v>0</v>
      </c>
      <c r="I21" s="2">
        <v>0</v>
      </c>
      <c r="J21" s="2">
        <v>1</v>
      </c>
      <c r="K21" s="2">
        <v>0</v>
      </c>
      <c r="L21" s="2">
        <v>1</v>
      </c>
      <c r="M21" s="2"/>
      <c r="N21" s="2"/>
    </row>
    <row r="22" spans="1:14">
      <c r="A22" s="2">
        <v>19</v>
      </c>
      <c r="B22" s="3" t="s">
        <v>55</v>
      </c>
      <c r="C22" s="50">
        <v>203.213981919</v>
      </c>
      <c r="D22" s="2">
        <v>0</v>
      </c>
      <c r="E22" s="2">
        <v>0</v>
      </c>
      <c r="F22" s="2">
        <v>0</v>
      </c>
      <c r="G22" s="2">
        <v>170</v>
      </c>
      <c r="H22" s="2">
        <v>0</v>
      </c>
      <c r="I22" s="2">
        <v>0</v>
      </c>
      <c r="J22" s="2">
        <v>1</v>
      </c>
      <c r="K22" s="2">
        <v>0</v>
      </c>
      <c r="L22" s="2">
        <v>1</v>
      </c>
      <c r="M22" s="2"/>
      <c r="N22" s="2"/>
    </row>
    <row r="23" spans="1:14">
      <c r="A23" s="2">
        <v>20</v>
      </c>
      <c r="B23" s="3" t="s">
        <v>56</v>
      </c>
      <c r="C23" s="50">
        <v>669.449255686</v>
      </c>
      <c r="D23" s="2">
        <v>0</v>
      </c>
      <c r="E23" s="2">
        <v>0</v>
      </c>
      <c r="F23" s="2">
        <v>0</v>
      </c>
      <c r="G23" s="2">
        <v>300</v>
      </c>
      <c r="H23" s="2">
        <v>0</v>
      </c>
      <c r="I23" s="2">
        <v>0</v>
      </c>
      <c r="J23" s="2">
        <v>1</v>
      </c>
      <c r="K23" s="2">
        <v>0</v>
      </c>
      <c r="L23" s="2">
        <v>6</v>
      </c>
      <c r="M23" s="2"/>
      <c r="N23" s="2"/>
    </row>
    <row r="24" spans="1:14">
      <c r="A24" s="2">
        <v>21</v>
      </c>
      <c r="B24" s="3" t="s">
        <v>57</v>
      </c>
      <c r="C24" s="50">
        <v>366.333586317</v>
      </c>
      <c r="D24" s="2">
        <v>0</v>
      </c>
      <c r="E24" s="2">
        <v>500</v>
      </c>
      <c r="F24" s="2">
        <v>0</v>
      </c>
      <c r="G24" s="2">
        <v>500</v>
      </c>
      <c r="H24" s="2">
        <v>0</v>
      </c>
      <c r="I24" s="2">
        <v>0</v>
      </c>
      <c r="J24" s="2">
        <v>1</v>
      </c>
      <c r="K24" s="2">
        <v>0</v>
      </c>
      <c r="L24" s="2">
        <v>2</v>
      </c>
      <c r="M24" s="2"/>
      <c r="N24" s="2"/>
    </row>
    <row r="25" spans="1:14">
      <c r="A25" s="2">
        <v>22</v>
      </c>
      <c r="B25" s="3" t="s">
        <v>58</v>
      </c>
      <c r="C25" s="50">
        <v>127.054189166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1</v>
      </c>
      <c r="M25" s="2"/>
      <c r="N25" s="2"/>
    </row>
    <row r="26" spans="1:14">
      <c r="A26" s="2">
        <v>23</v>
      </c>
      <c r="B26" s="2" t="s">
        <v>59</v>
      </c>
      <c r="C26" s="50">
        <v>407.570269093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1</v>
      </c>
      <c r="K26" s="2">
        <v>0</v>
      </c>
      <c r="L26" s="2">
        <v>2</v>
      </c>
      <c r="M26" s="2"/>
      <c r="N26" s="2"/>
    </row>
    <row r="27" spans="1:14">
      <c r="A27" s="2">
        <v>24</v>
      </c>
      <c r="B27" s="2" t="s">
        <v>60</v>
      </c>
      <c r="C27" s="50">
        <v>413.668385375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2</v>
      </c>
      <c r="M27" s="2"/>
      <c r="N27" s="2"/>
    </row>
    <row r="28" spans="1:14">
      <c r="A28" s="2">
        <v>25</v>
      </c>
      <c r="B28" s="2" t="s">
        <v>61</v>
      </c>
      <c r="C28" s="50">
        <v>415.118674429</v>
      </c>
      <c r="D28" s="2">
        <v>0</v>
      </c>
      <c r="E28" s="2">
        <v>170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3</v>
      </c>
      <c r="M28" s="2"/>
      <c r="N28" s="2"/>
    </row>
    <row r="29" spans="1:14">
      <c r="A29" s="2">
        <v>26</v>
      </c>
      <c r="B29" s="2" t="s">
        <v>62</v>
      </c>
      <c r="C29" s="50">
        <v>395.115302145</v>
      </c>
      <c r="D29" s="2">
        <v>0</v>
      </c>
      <c r="E29" s="2">
        <v>160</v>
      </c>
      <c r="F29" s="2">
        <v>0</v>
      </c>
      <c r="G29" s="2">
        <v>100</v>
      </c>
      <c r="H29" s="2">
        <v>0</v>
      </c>
      <c r="I29" s="2">
        <v>0</v>
      </c>
      <c r="J29" s="2">
        <v>1</v>
      </c>
      <c r="K29" s="2">
        <v>0</v>
      </c>
      <c r="L29" s="2">
        <v>1</v>
      </c>
      <c r="M29" s="2"/>
      <c r="N29" s="2"/>
    </row>
    <row r="30" spans="1:14">
      <c r="A30" s="2">
        <v>27</v>
      </c>
      <c r="B30" s="2" t="s">
        <v>63</v>
      </c>
      <c r="C30" s="50">
        <v>549.643363419</v>
      </c>
      <c r="D30" s="2">
        <v>0</v>
      </c>
      <c r="E30" s="2">
        <v>200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0</v>
      </c>
      <c r="L30" s="2">
        <v>3</v>
      </c>
      <c r="M30" s="2"/>
      <c r="N30" s="2"/>
    </row>
    <row r="31" spans="1:14">
      <c r="A31" s="2">
        <v>28</v>
      </c>
      <c r="B31" s="2" t="s">
        <v>64</v>
      </c>
      <c r="C31" s="50">
        <v>433.846181266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1</v>
      </c>
      <c r="K31" s="2">
        <v>0</v>
      </c>
      <c r="L31" s="2">
        <v>2</v>
      </c>
      <c r="M31" s="2"/>
      <c r="N31" s="2"/>
    </row>
    <row r="32" spans="1:14">
      <c r="A32" s="2">
        <v>29</v>
      </c>
      <c r="B32" s="2" t="s">
        <v>65</v>
      </c>
      <c r="C32" s="50">
        <v>297.694729541</v>
      </c>
      <c r="D32" s="2">
        <v>0</v>
      </c>
      <c r="E32" s="2">
        <v>0</v>
      </c>
      <c r="F32" s="2">
        <v>0</v>
      </c>
      <c r="G32" s="2">
        <v>150</v>
      </c>
      <c r="H32" s="2">
        <v>0</v>
      </c>
      <c r="I32" s="2">
        <v>0</v>
      </c>
      <c r="J32" s="2">
        <v>1</v>
      </c>
      <c r="K32" s="2">
        <v>0</v>
      </c>
      <c r="L32" s="2">
        <v>3</v>
      </c>
      <c r="M32" s="2"/>
      <c r="N32" s="2"/>
    </row>
    <row r="33" spans="1:14">
      <c r="A33" s="2">
        <v>30</v>
      </c>
      <c r="B33" s="2" t="s">
        <v>66</v>
      </c>
      <c r="C33" s="50">
        <v>519.972863257</v>
      </c>
      <c r="D33" s="2">
        <v>0</v>
      </c>
      <c r="E33" s="2">
        <v>111</v>
      </c>
      <c r="F33" s="2">
        <v>0</v>
      </c>
      <c r="G33" s="2">
        <v>0</v>
      </c>
      <c r="H33" s="2">
        <v>0</v>
      </c>
      <c r="I33" s="2">
        <v>0</v>
      </c>
      <c r="J33" s="2">
        <v>1</v>
      </c>
      <c r="K33" s="2">
        <v>0</v>
      </c>
      <c r="L33" s="2">
        <v>2</v>
      </c>
      <c r="M33" s="2"/>
      <c r="N33" s="2"/>
    </row>
    <row r="34" spans="1:14">
      <c r="A34" s="2">
        <v>31</v>
      </c>
      <c r="B34" s="2" t="s">
        <v>67</v>
      </c>
      <c r="C34" s="50">
        <v>517.833070068</v>
      </c>
      <c r="D34" s="2">
        <v>0</v>
      </c>
      <c r="E34" s="2">
        <v>80</v>
      </c>
      <c r="F34" s="2">
        <v>0</v>
      </c>
      <c r="G34" s="2">
        <v>0</v>
      </c>
      <c r="H34" s="2">
        <v>0</v>
      </c>
      <c r="I34" s="2">
        <v>0</v>
      </c>
      <c r="J34" s="2">
        <v>1</v>
      </c>
      <c r="K34" s="2">
        <v>0</v>
      </c>
      <c r="L34" s="2">
        <v>0</v>
      </c>
      <c r="M34" s="2"/>
      <c r="N34" s="2"/>
    </row>
    <row r="35" spans="1:14">
      <c r="A35" s="2">
        <v>32</v>
      </c>
      <c r="B35" s="2" t="s">
        <v>68</v>
      </c>
      <c r="C35" s="50">
        <v>221.59514665</v>
      </c>
      <c r="D35" s="2">
        <v>0</v>
      </c>
      <c r="E35" s="2">
        <v>255</v>
      </c>
      <c r="F35" s="2">
        <v>0</v>
      </c>
      <c r="G35" s="2">
        <v>0</v>
      </c>
      <c r="H35" s="2">
        <v>0</v>
      </c>
      <c r="I35" s="2">
        <v>0</v>
      </c>
      <c r="J35" s="2">
        <v>1</v>
      </c>
      <c r="K35" s="2">
        <v>0</v>
      </c>
      <c r="L35" s="2">
        <v>1</v>
      </c>
      <c r="M35" s="2"/>
      <c r="N35" s="2"/>
    </row>
    <row r="36" spans="1:14">
      <c r="A36" s="2">
        <v>33</v>
      </c>
      <c r="B36" s="2" t="s">
        <v>69</v>
      </c>
      <c r="C36" s="50">
        <v>325.981176935</v>
      </c>
      <c r="D36" s="2">
        <v>0</v>
      </c>
      <c r="E36" s="2">
        <v>220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2</v>
      </c>
      <c r="M36" s="2"/>
      <c r="N36" s="2"/>
    </row>
    <row r="37" spans="1:14">
      <c r="A37" s="2">
        <v>34</v>
      </c>
      <c r="B37" s="2" t="s">
        <v>70</v>
      </c>
      <c r="C37" s="50">
        <v>174.542543746</v>
      </c>
      <c r="D37" s="2">
        <v>0</v>
      </c>
      <c r="E37" s="2">
        <v>400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/>
      <c r="N37" s="2"/>
    </row>
    <row r="38" spans="1:14">
      <c r="A38" s="2">
        <v>35</v>
      </c>
      <c r="B38" s="2" t="s">
        <v>71</v>
      </c>
      <c r="C38" s="50">
        <v>517.77496638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1</v>
      </c>
      <c r="M38" s="2"/>
      <c r="N38" s="2"/>
    </row>
    <row r="39" spans="1:14">
      <c r="A39" s="2">
        <v>36</v>
      </c>
      <c r="B39" s="2" t="s">
        <v>72</v>
      </c>
      <c r="C39" s="50">
        <v>1036.54697187</v>
      </c>
      <c r="D39" s="2">
        <v>0</v>
      </c>
      <c r="E39" s="2">
        <v>120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6</v>
      </c>
      <c r="M39" s="2"/>
      <c r="N39" s="2"/>
    </row>
    <row r="40" spans="1:14">
      <c r="A40" s="2">
        <v>37</v>
      </c>
      <c r="B40" s="2" t="s">
        <v>73</v>
      </c>
      <c r="C40" s="50">
        <v>512.764212699</v>
      </c>
      <c r="D40" s="2">
        <v>0</v>
      </c>
      <c r="E40" s="2">
        <v>100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  <c r="L40" s="2">
        <v>2</v>
      </c>
      <c r="M40" s="2"/>
      <c r="N40" s="2"/>
    </row>
    <row r="41" spans="1:14">
      <c r="A41" s="2">
        <v>38</v>
      </c>
      <c r="B41" s="2" t="s">
        <v>74</v>
      </c>
      <c r="C41" s="50">
        <v>520.760999437</v>
      </c>
      <c r="D41" s="2">
        <v>0</v>
      </c>
      <c r="E41" s="2">
        <v>600</v>
      </c>
      <c r="F41" s="2">
        <v>0</v>
      </c>
      <c r="G41" s="2">
        <v>0</v>
      </c>
      <c r="H41" s="2">
        <v>0</v>
      </c>
      <c r="I41" s="2">
        <v>0</v>
      </c>
      <c r="J41" s="2">
        <v>1</v>
      </c>
      <c r="K41" s="2">
        <v>0</v>
      </c>
      <c r="L41" s="2">
        <v>3</v>
      </c>
      <c r="M41" s="2"/>
      <c r="N41" s="2"/>
    </row>
    <row r="42" spans="1:14">
      <c r="A42" s="2">
        <v>39</v>
      </c>
      <c r="B42" s="2" t="s">
        <v>75</v>
      </c>
      <c r="C42" s="50">
        <v>568.264311779</v>
      </c>
      <c r="D42" s="2">
        <v>0</v>
      </c>
      <c r="E42" s="2">
        <v>175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2</v>
      </c>
      <c r="M42" s="2"/>
      <c r="N42" s="2"/>
    </row>
    <row r="43" spans="1:14">
      <c r="A43" s="2">
        <v>40</v>
      </c>
      <c r="B43" s="2" t="s">
        <v>76</v>
      </c>
      <c r="C43" s="50">
        <v>560.405738492</v>
      </c>
      <c r="D43" s="2">
        <v>0</v>
      </c>
      <c r="E43" s="2">
        <v>128</v>
      </c>
      <c r="F43" s="2">
        <v>0</v>
      </c>
      <c r="G43" s="2">
        <v>430</v>
      </c>
      <c r="H43" s="2">
        <v>0</v>
      </c>
      <c r="I43" s="2">
        <v>0</v>
      </c>
      <c r="J43" s="2">
        <v>1</v>
      </c>
      <c r="K43" s="2">
        <v>0</v>
      </c>
      <c r="L43" s="2">
        <v>2</v>
      </c>
      <c r="M43" s="2"/>
      <c r="N43" s="2"/>
    </row>
    <row r="44" spans="1:14">
      <c r="A44" s="2">
        <v>41</v>
      </c>
      <c r="B44" s="2" t="s">
        <v>77</v>
      </c>
      <c r="C44" s="50">
        <v>556.939303647</v>
      </c>
      <c r="D44" s="2">
        <v>0</v>
      </c>
      <c r="E44" s="2">
        <v>425</v>
      </c>
      <c r="F44" s="2">
        <v>0</v>
      </c>
      <c r="G44" s="2">
        <v>0</v>
      </c>
      <c r="H44" s="2">
        <v>0</v>
      </c>
      <c r="I44" s="2">
        <v>0</v>
      </c>
      <c r="J44" s="2">
        <v>1</v>
      </c>
      <c r="K44" s="2">
        <v>0</v>
      </c>
      <c r="L44" s="2">
        <v>2</v>
      </c>
      <c r="M44" s="2"/>
      <c r="N44" s="2"/>
    </row>
    <row r="45" spans="1:14">
      <c r="A45" s="2">
        <v>42</v>
      </c>
      <c r="B45" s="2" t="s">
        <v>78</v>
      </c>
      <c r="C45" s="50">
        <v>547.130295858</v>
      </c>
      <c r="D45" s="2">
        <v>0</v>
      </c>
      <c r="E45" s="2">
        <v>425</v>
      </c>
      <c r="F45" s="2">
        <v>0</v>
      </c>
      <c r="G45" s="2">
        <v>0</v>
      </c>
      <c r="H45" s="2">
        <v>0</v>
      </c>
      <c r="I45" s="2">
        <v>0</v>
      </c>
      <c r="J45" s="2">
        <v>1</v>
      </c>
      <c r="K45" s="2">
        <v>0</v>
      </c>
      <c r="L45" s="2">
        <v>2</v>
      </c>
      <c r="M45" s="2"/>
      <c r="N45" s="2"/>
    </row>
    <row r="46" spans="1:14">
      <c r="A46" s="2">
        <v>43</v>
      </c>
      <c r="B46" s="2" t="s">
        <v>79</v>
      </c>
      <c r="C46" s="50">
        <v>537.030517522</v>
      </c>
      <c r="D46" s="2">
        <v>0</v>
      </c>
      <c r="E46" s="2">
        <v>300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  <c r="K46" s="2">
        <v>0</v>
      </c>
      <c r="L46" s="2">
        <v>3</v>
      </c>
      <c r="M46" s="2"/>
      <c r="N46" s="2"/>
    </row>
    <row r="47" spans="1:14">
      <c r="A47" s="2">
        <v>44</v>
      </c>
      <c r="B47" s="2" t="s">
        <v>80</v>
      </c>
      <c r="C47" s="50">
        <v>539.632683245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2">
        <v>2</v>
      </c>
      <c r="M47" s="2"/>
      <c r="N47" s="2"/>
    </row>
    <row r="48" spans="1:14">
      <c r="A48" s="2">
        <v>45</v>
      </c>
      <c r="B48" s="2" t="s">
        <v>81</v>
      </c>
      <c r="C48" s="50">
        <v>517.27089946</v>
      </c>
      <c r="D48" s="2">
        <v>0</v>
      </c>
      <c r="E48" s="2">
        <v>110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0</v>
      </c>
      <c r="L48" s="2">
        <v>2</v>
      </c>
      <c r="M48" s="2"/>
      <c r="N48" s="2"/>
    </row>
    <row r="49" spans="1:14">
      <c r="A49" s="2">
        <v>46</v>
      </c>
      <c r="B49" s="2" t="s">
        <v>82</v>
      </c>
      <c r="C49" s="50">
        <v>515.689856748</v>
      </c>
      <c r="D49" s="2">
        <v>0</v>
      </c>
      <c r="E49" s="2">
        <v>80</v>
      </c>
      <c r="F49" s="2">
        <v>0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2">
        <v>3</v>
      </c>
      <c r="M49" s="2"/>
      <c r="N49" s="2"/>
    </row>
    <row r="50" spans="1:14">
      <c r="A50" s="2">
        <v>47</v>
      </c>
      <c r="B50" s="2" t="s">
        <v>83</v>
      </c>
      <c r="C50" s="50">
        <v>500.912137165</v>
      </c>
      <c r="D50" s="2">
        <v>0</v>
      </c>
      <c r="E50" s="2">
        <v>340</v>
      </c>
      <c r="F50" s="2">
        <v>0</v>
      </c>
      <c r="G50" s="2">
        <v>380</v>
      </c>
      <c r="H50" s="2">
        <v>0</v>
      </c>
      <c r="I50" s="2">
        <v>0</v>
      </c>
      <c r="J50" s="2">
        <v>1</v>
      </c>
      <c r="K50" s="2">
        <v>0</v>
      </c>
      <c r="L50" s="2">
        <v>8</v>
      </c>
      <c r="M50" s="2"/>
      <c r="N50" s="2"/>
    </row>
    <row r="51" spans="1:14">
      <c r="A51" s="2">
        <v>48</v>
      </c>
      <c r="B51" s="2" t="s">
        <v>84</v>
      </c>
      <c r="C51" s="50">
        <v>247.167485427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1</v>
      </c>
      <c r="K51" s="2">
        <v>0</v>
      </c>
      <c r="L51" s="2">
        <v>4</v>
      </c>
      <c r="M51" s="2"/>
      <c r="N51" s="2"/>
    </row>
    <row r="52" spans="1:14">
      <c r="A52" s="2">
        <v>49</v>
      </c>
      <c r="B52" s="2" t="s">
        <v>85</v>
      </c>
      <c r="C52" s="50">
        <v>126.714949968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1</v>
      </c>
      <c r="K52" s="2">
        <v>0</v>
      </c>
      <c r="L52" s="2">
        <v>0</v>
      </c>
      <c r="M52" s="2"/>
      <c r="N52" s="2"/>
    </row>
    <row r="53" spans="1:14">
      <c r="A53" s="2">
        <v>50</v>
      </c>
      <c r="B53" s="2" t="s">
        <v>86</v>
      </c>
      <c r="C53" s="50">
        <v>180.026322009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1</v>
      </c>
      <c r="K53" s="2">
        <v>0</v>
      </c>
      <c r="L53" s="2">
        <v>0</v>
      </c>
      <c r="M53" s="2"/>
      <c r="N53" s="2"/>
    </row>
    <row r="54" spans="1:14">
      <c r="A54" s="2">
        <v>51</v>
      </c>
      <c r="B54" s="2" t="s">
        <v>87</v>
      </c>
      <c r="C54" s="50">
        <v>336.12929763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1</v>
      </c>
      <c r="K54" s="2">
        <v>0</v>
      </c>
      <c r="L54" s="2">
        <v>1</v>
      </c>
      <c r="M54" s="2"/>
      <c r="N54" s="2"/>
    </row>
    <row r="55" spans="1:14">
      <c r="A55" s="2">
        <v>52</v>
      </c>
      <c r="B55" s="2" t="s">
        <v>88</v>
      </c>
      <c r="C55" s="50">
        <v>148.022880146</v>
      </c>
      <c r="D55" s="2">
        <v>0</v>
      </c>
      <c r="E55" s="2">
        <v>0</v>
      </c>
      <c r="F55" s="2">
        <v>0</v>
      </c>
      <c r="G55" s="2">
        <v>55</v>
      </c>
      <c r="H55" s="2">
        <v>0</v>
      </c>
      <c r="I55" s="2">
        <v>0</v>
      </c>
      <c r="J55" s="2">
        <v>1</v>
      </c>
      <c r="K55" s="2">
        <v>0</v>
      </c>
      <c r="L55" s="2">
        <v>1</v>
      </c>
      <c r="M55" s="2"/>
      <c r="N55" s="2"/>
    </row>
    <row r="56" spans="1:14">
      <c r="A56" s="2">
        <v>53</v>
      </c>
      <c r="B56" s="2" t="s">
        <v>89</v>
      </c>
      <c r="C56" s="50">
        <v>526.45451888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1</v>
      </c>
      <c r="K56" s="2">
        <v>0</v>
      </c>
      <c r="L56" s="2">
        <v>2</v>
      </c>
      <c r="M56" s="2"/>
      <c r="N56" s="2"/>
    </row>
    <row r="57" spans="1:14">
      <c r="A57" s="2">
        <v>54</v>
      </c>
      <c r="B57" s="2" t="s">
        <v>90</v>
      </c>
      <c r="C57" s="50">
        <v>159.236773754</v>
      </c>
      <c r="D57" s="2">
        <v>0</v>
      </c>
      <c r="E57" s="2">
        <v>260</v>
      </c>
      <c r="F57" s="2">
        <v>0</v>
      </c>
      <c r="G57" s="2">
        <v>0</v>
      </c>
      <c r="H57" s="2">
        <v>0</v>
      </c>
      <c r="I57" s="2">
        <v>0</v>
      </c>
      <c r="J57" s="2">
        <v>1</v>
      </c>
      <c r="K57" s="2">
        <v>0</v>
      </c>
      <c r="L57" s="2">
        <v>1</v>
      </c>
      <c r="M57" s="2"/>
      <c r="N57" s="2"/>
    </row>
    <row r="58" spans="1:14">
      <c r="A58" s="2"/>
      <c r="B58" s="2" t="s">
        <v>32</v>
      </c>
      <c r="C58" s="50">
        <f t="shared" ref="C58:L58" si="0">SUM(C4:C57)</f>
        <v>23872.880342286</v>
      </c>
      <c r="D58" s="2">
        <f t="shared" si="0"/>
        <v>0</v>
      </c>
      <c r="E58" s="2">
        <f t="shared" si="0"/>
        <v>8487</v>
      </c>
      <c r="F58" s="2">
        <f t="shared" si="0"/>
        <v>0</v>
      </c>
      <c r="G58" s="2">
        <f t="shared" si="0"/>
        <v>5100</v>
      </c>
      <c r="H58" s="2">
        <f t="shared" si="0"/>
        <v>3</v>
      </c>
      <c r="I58" s="2">
        <f t="shared" si="0"/>
        <v>0</v>
      </c>
      <c r="J58" s="2">
        <f t="shared" si="0"/>
        <v>54</v>
      </c>
      <c r="K58" s="2">
        <f t="shared" si="0"/>
        <v>0</v>
      </c>
      <c r="L58" s="2">
        <f t="shared" si="0"/>
        <v>106</v>
      </c>
      <c r="M58" s="2"/>
      <c r="N58" s="2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opLeftCell="A44" workbookViewId="0">
      <selection activeCell="A1" sqref="$A1:$XFD1048576"/>
    </sheetView>
  </sheetViews>
  <sheetFormatPr defaultColWidth="9" defaultRowHeight="14.4"/>
  <cols>
    <col min="1" max="1" width="9.12962962962963" style="1" customWidth="1"/>
    <col min="2" max="2" width="16.6296296296296" style="1" customWidth="1"/>
    <col min="3" max="14" width="9.12962962962963" style="1" customWidth="1"/>
    <col min="15" max="16384" width="9" style="1"/>
  </cols>
  <sheetData>
    <row r="1" s="1" customFormat="1" spans="1:1">
      <c r="A1" s="1" t="s">
        <v>91</v>
      </c>
    </row>
    <row r="2" s="1" customFormat="1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s="1" customFormat="1" ht="43.2" spans="1:14">
      <c r="A3" s="2"/>
      <c r="B3" s="3"/>
      <c r="C3" s="2"/>
      <c r="D3" s="4" t="s">
        <v>35</v>
      </c>
      <c r="E3" s="3" t="s">
        <v>8</v>
      </c>
      <c r="F3" s="4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="1" customFormat="1" spans="1:14">
      <c r="A4" s="2">
        <v>1</v>
      </c>
      <c r="B4" s="3" t="s">
        <v>92</v>
      </c>
      <c r="C4" s="2">
        <v>634.13</v>
      </c>
      <c r="D4" s="2"/>
      <c r="E4" s="2">
        <v>630</v>
      </c>
      <c r="F4" s="2">
        <v>400</v>
      </c>
      <c r="G4" s="2">
        <v>60</v>
      </c>
      <c r="H4" s="2"/>
      <c r="I4" s="2"/>
      <c r="J4" s="2">
        <v>1</v>
      </c>
      <c r="K4" s="2"/>
      <c r="L4" s="2">
        <v>1</v>
      </c>
      <c r="M4" s="2"/>
      <c r="N4" s="2"/>
    </row>
    <row r="5" s="1" customFormat="1" spans="1:14">
      <c r="A5" s="2">
        <v>2</v>
      </c>
      <c r="B5" s="3" t="s">
        <v>93</v>
      </c>
      <c r="C5" s="2">
        <v>721.43</v>
      </c>
      <c r="D5" s="2"/>
      <c r="E5" s="2">
        <v>360</v>
      </c>
      <c r="F5" s="2"/>
      <c r="G5" s="2">
        <v>15</v>
      </c>
      <c r="H5" s="2"/>
      <c r="I5" s="2"/>
      <c r="J5" s="2">
        <v>1</v>
      </c>
      <c r="K5" s="2"/>
      <c r="L5" s="2">
        <v>1</v>
      </c>
      <c r="M5" s="2"/>
      <c r="N5" s="2"/>
    </row>
    <row r="6" s="1" customFormat="1" spans="1:14">
      <c r="A6" s="2">
        <v>3</v>
      </c>
      <c r="B6" s="3" t="s">
        <v>94</v>
      </c>
      <c r="C6" s="2">
        <v>716.49</v>
      </c>
      <c r="D6" s="2"/>
      <c r="E6" s="2">
        <v>360</v>
      </c>
      <c r="F6" s="2"/>
      <c r="G6" s="2">
        <v>5</v>
      </c>
      <c r="H6" s="2"/>
      <c r="I6" s="2"/>
      <c r="J6" s="2">
        <v>1</v>
      </c>
      <c r="K6" s="2"/>
      <c r="L6" s="2">
        <v>1</v>
      </c>
      <c r="M6" s="2"/>
      <c r="N6" s="2"/>
    </row>
    <row r="7" s="1" customFormat="1" spans="1:14">
      <c r="A7" s="2">
        <v>4</v>
      </c>
      <c r="B7" s="3" t="s">
        <v>95</v>
      </c>
      <c r="C7" s="2">
        <v>684.08</v>
      </c>
      <c r="D7" s="2"/>
      <c r="E7" s="2">
        <v>180</v>
      </c>
      <c r="F7" s="2"/>
      <c r="G7" s="2">
        <v>5</v>
      </c>
      <c r="H7" s="2"/>
      <c r="I7" s="2"/>
      <c r="J7" s="2">
        <v>1</v>
      </c>
      <c r="K7" s="2"/>
      <c r="L7" s="2">
        <v>1</v>
      </c>
      <c r="M7" s="2"/>
      <c r="N7" s="2"/>
    </row>
    <row r="8" s="1" customFormat="1" spans="1:14">
      <c r="A8" s="2">
        <v>5</v>
      </c>
      <c r="B8" s="3" t="s">
        <v>96</v>
      </c>
      <c r="C8" s="2">
        <v>330.75</v>
      </c>
      <c r="D8" s="2"/>
      <c r="E8" s="2">
        <v>180</v>
      </c>
      <c r="F8" s="2"/>
      <c r="G8" s="2">
        <v>100</v>
      </c>
      <c r="H8" s="2"/>
      <c r="I8" s="2"/>
      <c r="J8" s="2">
        <v>1</v>
      </c>
      <c r="K8" s="2"/>
      <c r="L8" s="2">
        <v>1</v>
      </c>
      <c r="M8" s="2"/>
      <c r="N8" s="2"/>
    </row>
    <row r="9" s="1" customFormat="1" spans="1:14">
      <c r="A9" s="2">
        <v>6</v>
      </c>
      <c r="B9" s="3" t="s">
        <v>97</v>
      </c>
      <c r="C9" s="2">
        <v>570.26</v>
      </c>
      <c r="D9" s="2"/>
      <c r="E9" s="2">
        <v>180</v>
      </c>
      <c r="F9" s="2"/>
      <c r="G9" s="2">
        <v>60</v>
      </c>
      <c r="H9" s="2"/>
      <c r="I9" s="2"/>
      <c r="J9" s="2">
        <v>1</v>
      </c>
      <c r="K9" s="2"/>
      <c r="L9" s="2">
        <v>1</v>
      </c>
      <c r="M9" s="2"/>
      <c r="N9" s="2"/>
    </row>
    <row r="10" s="1" customFormat="1" spans="1:14">
      <c r="A10" s="2">
        <v>7</v>
      </c>
      <c r="B10" s="3" t="s">
        <v>98</v>
      </c>
      <c r="C10" s="2">
        <v>494.66</v>
      </c>
      <c r="D10" s="2"/>
      <c r="E10" s="2">
        <v>230</v>
      </c>
      <c r="F10" s="2"/>
      <c r="G10" s="2">
        <v>80</v>
      </c>
      <c r="H10" s="2"/>
      <c r="I10" s="2"/>
      <c r="J10" s="2">
        <v>1</v>
      </c>
      <c r="K10" s="2"/>
      <c r="L10" s="2">
        <v>1</v>
      </c>
      <c r="M10" s="2"/>
      <c r="N10" s="2"/>
    </row>
    <row r="11" s="1" customFormat="1" spans="1:14">
      <c r="A11" s="2">
        <v>8</v>
      </c>
      <c r="B11" s="3" t="s">
        <v>99</v>
      </c>
      <c r="C11" s="2">
        <v>438.51</v>
      </c>
      <c r="D11" s="2"/>
      <c r="E11" s="2">
        <v>90</v>
      </c>
      <c r="F11" s="2"/>
      <c r="G11" s="2">
        <v>30</v>
      </c>
      <c r="H11" s="2"/>
      <c r="I11" s="2"/>
      <c r="J11" s="2">
        <v>1</v>
      </c>
      <c r="K11" s="2"/>
      <c r="L11" s="2">
        <v>1</v>
      </c>
      <c r="M11" s="2"/>
      <c r="N11" s="2"/>
    </row>
    <row r="12" s="1" customFormat="1" spans="1:14">
      <c r="A12" s="2">
        <v>9</v>
      </c>
      <c r="B12" s="3" t="s">
        <v>100</v>
      </c>
      <c r="C12" s="2">
        <v>385.67</v>
      </c>
      <c r="D12" s="2"/>
      <c r="E12" s="2">
        <v>60</v>
      </c>
      <c r="F12" s="2"/>
      <c r="G12" s="2">
        <v>25</v>
      </c>
      <c r="H12" s="2"/>
      <c r="I12" s="2"/>
      <c r="J12" s="2">
        <v>1</v>
      </c>
      <c r="K12" s="2"/>
      <c r="L12" s="2">
        <v>1</v>
      </c>
      <c r="M12" s="2"/>
      <c r="N12" s="2"/>
    </row>
    <row r="13" s="1" customFormat="1" spans="1:14">
      <c r="A13" s="2">
        <v>10</v>
      </c>
      <c r="B13" s="3" t="s">
        <v>101</v>
      </c>
      <c r="C13" s="2">
        <v>328.01</v>
      </c>
      <c r="D13" s="2"/>
      <c r="E13" s="2">
        <v>60</v>
      </c>
      <c r="F13" s="2"/>
      <c r="G13" s="2">
        <v>30</v>
      </c>
      <c r="H13" s="2"/>
      <c r="I13" s="2"/>
      <c r="J13" s="2">
        <v>1</v>
      </c>
      <c r="K13" s="2"/>
      <c r="L13" s="2">
        <v>1</v>
      </c>
      <c r="M13" s="2"/>
      <c r="N13" s="2"/>
    </row>
    <row r="14" s="1" customFormat="1" spans="1:14">
      <c r="A14" s="2">
        <v>11</v>
      </c>
      <c r="B14" s="3" t="s">
        <v>102</v>
      </c>
      <c r="C14" s="2">
        <v>272.38</v>
      </c>
      <c r="D14" s="2"/>
      <c r="E14" s="2">
        <v>60</v>
      </c>
      <c r="F14" s="2"/>
      <c r="G14" s="2">
        <v>5</v>
      </c>
      <c r="H14" s="2"/>
      <c r="I14" s="2"/>
      <c r="J14" s="2">
        <v>1</v>
      </c>
      <c r="K14" s="2"/>
      <c r="L14" s="2">
        <v>1</v>
      </c>
      <c r="M14" s="2"/>
      <c r="N14" s="2"/>
    </row>
    <row r="15" s="1" customFormat="1" spans="1:14">
      <c r="A15" s="2">
        <v>12</v>
      </c>
      <c r="B15" s="3" t="s">
        <v>103</v>
      </c>
      <c r="C15" s="2">
        <v>200.53</v>
      </c>
      <c r="D15" s="2"/>
      <c r="E15" s="2">
        <v>60</v>
      </c>
      <c r="F15" s="2"/>
      <c r="G15" s="2">
        <v>5</v>
      </c>
      <c r="H15" s="2"/>
      <c r="I15" s="2"/>
      <c r="J15" s="2">
        <v>1</v>
      </c>
      <c r="K15" s="2"/>
      <c r="L15" s="2">
        <v>1</v>
      </c>
      <c r="M15" s="2"/>
      <c r="N15" s="2"/>
    </row>
    <row r="16" s="1" customFormat="1" spans="1:14">
      <c r="A16" s="2">
        <v>13</v>
      </c>
      <c r="B16" s="3" t="s">
        <v>104</v>
      </c>
      <c r="C16" s="2">
        <v>415.38</v>
      </c>
      <c r="D16" s="2"/>
      <c r="E16" s="2">
        <v>300</v>
      </c>
      <c r="F16" s="2"/>
      <c r="G16" s="2">
        <v>100</v>
      </c>
      <c r="H16" s="2"/>
      <c r="I16" s="2"/>
      <c r="J16" s="2">
        <v>1</v>
      </c>
      <c r="K16" s="2"/>
      <c r="L16" s="2">
        <v>1</v>
      </c>
      <c r="M16" s="2"/>
      <c r="N16" s="2"/>
    </row>
    <row r="17" s="1" customFormat="1" spans="1:14">
      <c r="A17" s="2">
        <v>14</v>
      </c>
      <c r="B17" s="3" t="s">
        <v>105</v>
      </c>
      <c r="C17" s="2">
        <v>340.67</v>
      </c>
      <c r="D17" s="2"/>
      <c r="E17" s="2">
        <v>100</v>
      </c>
      <c r="F17" s="2"/>
      <c r="G17" s="2">
        <v>18</v>
      </c>
      <c r="H17" s="2"/>
      <c r="I17" s="2"/>
      <c r="J17" s="2">
        <v>1</v>
      </c>
      <c r="K17" s="2"/>
      <c r="L17" s="2">
        <v>1</v>
      </c>
      <c r="M17" s="2"/>
      <c r="N17" s="2"/>
    </row>
    <row r="18" s="1" customFormat="1" spans="1:14">
      <c r="A18" s="2">
        <v>15</v>
      </c>
      <c r="B18" s="3" t="s">
        <v>106</v>
      </c>
      <c r="C18" s="2">
        <v>533.83</v>
      </c>
      <c r="D18" s="2"/>
      <c r="E18" s="2">
        <v>100</v>
      </c>
      <c r="F18" s="2"/>
      <c r="G18" s="2">
        <v>15</v>
      </c>
      <c r="H18" s="2"/>
      <c r="I18" s="2"/>
      <c r="J18" s="2">
        <v>1</v>
      </c>
      <c r="K18" s="2"/>
      <c r="L18" s="2">
        <v>1</v>
      </c>
      <c r="M18" s="2"/>
      <c r="N18" s="2"/>
    </row>
    <row r="19" s="1" customFormat="1" spans="1:14">
      <c r="A19" s="2">
        <v>16</v>
      </c>
      <c r="B19" s="3" t="s">
        <v>107</v>
      </c>
      <c r="C19" s="2">
        <v>528.64</v>
      </c>
      <c r="D19" s="2"/>
      <c r="E19" s="2">
        <v>100</v>
      </c>
      <c r="F19" s="2"/>
      <c r="G19" s="2">
        <v>40</v>
      </c>
      <c r="H19" s="2"/>
      <c r="I19" s="2"/>
      <c r="J19" s="2">
        <v>1</v>
      </c>
      <c r="K19" s="2"/>
      <c r="L19" s="2">
        <v>1</v>
      </c>
      <c r="M19" s="2"/>
      <c r="N19" s="2"/>
    </row>
    <row r="20" s="1" customFormat="1" spans="1:14">
      <c r="A20" s="2">
        <v>17</v>
      </c>
      <c r="B20" s="3" t="s">
        <v>108</v>
      </c>
      <c r="C20" s="2">
        <v>510.04</v>
      </c>
      <c r="D20" s="2"/>
      <c r="E20" s="2">
        <v>100</v>
      </c>
      <c r="F20" s="2"/>
      <c r="G20" s="2">
        <v>16</v>
      </c>
      <c r="H20" s="2"/>
      <c r="I20" s="2"/>
      <c r="J20" s="2">
        <v>1</v>
      </c>
      <c r="K20" s="2"/>
      <c r="L20" s="2">
        <v>1</v>
      </c>
      <c r="M20" s="2"/>
      <c r="N20" s="2"/>
    </row>
    <row r="21" s="1" customFormat="1" spans="1:14">
      <c r="A21" s="2">
        <v>18</v>
      </c>
      <c r="B21" s="3" t="s">
        <v>109</v>
      </c>
      <c r="C21" s="2">
        <v>520.04</v>
      </c>
      <c r="D21" s="2"/>
      <c r="E21" s="2">
        <v>80</v>
      </c>
      <c r="F21" s="2"/>
      <c r="G21" s="2">
        <v>8</v>
      </c>
      <c r="H21" s="2"/>
      <c r="I21" s="2"/>
      <c r="J21" s="2">
        <v>1</v>
      </c>
      <c r="K21" s="2"/>
      <c r="L21" s="2">
        <v>1</v>
      </c>
      <c r="M21" s="2"/>
      <c r="N21" s="2"/>
    </row>
    <row r="22" s="1" customFormat="1" spans="1:14">
      <c r="A22" s="2">
        <v>19</v>
      </c>
      <c r="B22" s="3" t="s">
        <v>110</v>
      </c>
      <c r="C22" s="2">
        <v>489.21</v>
      </c>
      <c r="D22" s="2"/>
      <c r="E22" s="2">
        <v>200</v>
      </c>
      <c r="F22" s="2"/>
      <c r="G22" s="2">
        <v>200</v>
      </c>
      <c r="H22" s="2"/>
      <c r="I22" s="2"/>
      <c r="J22" s="2">
        <v>1</v>
      </c>
      <c r="K22" s="2"/>
      <c r="L22" s="2">
        <v>1</v>
      </c>
      <c r="M22" s="2"/>
      <c r="N22" s="2"/>
    </row>
    <row r="23" s="1" customFormat="1" spans="1:14">
      <c r="A23" s="2">
        <v>20</v>
      </c>
      <c r="B23" s="3" t="s">
        <v>111</v>
      </c>
      <c r="C23" s="2">
        <v>494.8</v>
      </c>
      <c r="D23" s="2"/>
      <c r="E23" s="2">
        <v>200</v>
      </c>
      <c r="F23" s="2"/>
      <c r="G23" s="2">
        <v>25</v>
      </c>
      <c r="H23" s="2"/>
      <c r="I23" s="2"/>
      <c r="J23" s="2">
        <v>1</v>
      </c>
      <c r="K23" s="2"/>
      <c r="L23" s="2">
        <v>1</v>
      </c>
      <c r="M23" s="2"/>
      <c r="N23" s="2"/>
    </row>
    <row r="24" s="1" customFormat="1" spans="1:14">
      <c r="A24" s="2">
        <v>21</v>
      </c>
      <c r="B24" s="3" t="s">
        <v>112</v>
      </c>
      <c r="C24" s="2">
        <v>528.93</v>
      </c>
      <c r="D24" s="2"/>
      <c r="E24" s="2">
        <v>200</v>
      </c>
      <c r="F24" s="2"/>
      <c r="G24" s="2">
        <v>5</v>
      </c>
      <c r="H24" s="2"/>
      <c r="I24" s="2"/>
      <c r="J24" s="2">
        <v>1</v>
      </c>
      <c r="K24" s="2"/>
      <c r="L24" s="2">
        <v>1</v>
      </c>
      <c r="M24" s="2"/>
      <c r="N24" s="2"/>
    </row>
    <row r="25" s="1" customFormat="1" spans="1:14">
      <c r="A25" s="2">
        <v>22</v>
      </c>
      <c r="B25" s="3" t="s">
        <v>113</v>
      </c>
      <c r="C25" s="2">
        <v>529.38</v>
      </c>
      <c r="D25" s="2"/>
      <c r="E25" s="2">
        <v>200</v>
      </c>
      <c r="F25" s="2"/>
      <c r="G25" s="2">
        <v>5</v>
      </c>
      <c r="H25" s="2"/>
      <c r="I25" s="2"/>
      <c r="J25" s="2">
        <v>1</v>
      </c>
      <c r="K25" s="2"/>
      <c r="L25" s="2">
        <v>1</v>
      </c>
      <c r="M25" s="2"/>
      <c r="N25" s="2"/>
    </row>
    <row r="26" s="1" customFormat="1" spans="1:14">
      <c r="A26" s="2">
        <v>23</v>
      </c>
      <c r="B26" s="2" t="s">
        <v>114</v>
      </c>
      <c r="C26" s="2">
        <v>528.98</v>
      </c>
      <c r="D26" s="2"/>
      <c r="E26" s="2">
        <v>200</v>
      </c>
      <c r="F26" s="2"/>
      <c r="G26" s="2">
        <v>5</v>
      </c>
      <c r="H26" s="2"/>
      <c r="I26" s="2"/>
      <c r="J26" s="2">
        <v>1</v>
      </c>
      <c r="K26" s="2"/>
      <c r="L26" s="2">
        <v>1</v>
      </c>
      <c r="M26" s="2"/>
      <c r="N26" s="2"/>
    </row>
    <row r="27" s="1" customFormat="1" spans="1:14">
      <c r="A27" s="2">
        <v>24</v>
      </c>
      <c r="B27" s="2" t="s">
        <v>115</v>
      </c>
      <c r="C27" s="2">
        <v>531.63</v>
      </c>
      <c r="D27" s="2"/>
      <c r="E27" s="2">
        <v>200</v>
      </c>
      <c r="F27" s="2"/>
      <c r="G27" s="2">
        <v>60</v>
      </c>
      <c r="H27" s="2"/>
      <c r="I27" s="2"/>
      <c r="J27" s="2">
        <v>1</v>
      </c>
      <c r="K27" s="2"/>
      <c r="L27" s="2">
        <v>1</v>
      </c>
      <c r="M27" s="2"/>
      <c r="N27" s="2"/>
    </row>
    <row r="28" s="1" customFormat="1" spans="1:14">
      <c r="A28" s="2">
        <v>25</v>
      </c>
      <c r="B28" s="2" t="s">
        <v>116</v>
      </c>
      <c r="C28" s="2">
        <v>1006.9</v>
      </c>
      <c r="D28" s="2"/>
      <c r="E28" s="2">
        <v>680</v>
      </c>
      <c r="F28" s="2"/>
      <c r="G28" s="2">
        <v>20</v>
      </c>
      <c r="H28" s="2"/>
      <c r="I28" s="2"/>
      <c r="J28" s="2">
        <v>1</v>
      </c>
      <c r="K28" s="2"/>
      <c r="L28" s="2">
        <v>1</v>
      </c>
      <c r="M28" s="2"/>
      <c r="N28" s="2"/>
    </row>
    <row r="29" s="1" customFormat="1" spans="1:14">
      <c r="A29" s="2">
        <v>26</v>
      </c>
      <c r="B29" s="2" t="s">
        <v>117</v>
      </c>
      <c r="C29" s="2">
        <v>511.51</v>
      </c>
      <c r="D29" s="2"/>
      <c r="E29" s="2">
        <v>250</v>
      </c>
      <c r="F29" s="2"/>
      <c r="G29" s="2">
        <v>18</v>
      </c>
      <c r="H29" s="2"/>
      <c r="I29" s="2"/>
      <c r="J29" s="2">
        <v>1</v>
      </c>
      <c r="K29" s="2"/>
      <c r="L29" s="2">
        <v>1</v>
      </c>
      <c r="M29" s="2"/>
      <c r="N29" s="2"/>
    </row>
    <row r="30" s="1" customFormat="1" spans="1:14">
      <c r="A30" s="2">
        <v>27</v>
      </c>
      <c r="B30" s="2" t="s">
        <v>118</v>
      </c>
      <c r="C30" s="2">
        <v>510.97</v>
      </c>
      <c r="D30" s="2"/>
      <c r="E30" s="2">
        <v>250</v>
      </c>
      <c r="F30" s="2"/>
      <c r="G30" s="2">
        <v>12</v>
      </c>
      <c r="H30" s="2"/>
      <c r="I30" s="2"/>
      <c r="J30" s="2">
        <v>1</v>
      </c>
      <c r="K30" s="2"/>
      <c r="L30" s="2">
        <v>1</v>
      </c>
      <c r="M30" s="2"/>
      <c r="N30" s="2"/>
    </row>
    <row r="31" s="1" customFormat="1" spans="1:14">
      <c r="A31" s="2">
        <v>28</v>
      </c>
      <c r="B31" s="2" t="s">
        <v>119</v>
      </c>
      <c r="C31" s="2">
        <v>498.82</v>
      </c>
      <c r="D31" s="2"/>
      <c r="E31" s="2">
        <v>486</v>
      </c>
      <c r="F31" s="2"/>
      <c r="G31" s="2">
        <v>8</v>
      </c>
      <c r="H31" s="2"/>
      <c r="I31" s="2"/>
      <c r="J31" s="2">
        <v>1</v>
      </c>
      <c r="K31" s="2"/>
      <c r="L31" s="2">
        <v>1</v>
      </c>
      <c r="M31" s="2"/>
      <c r="N31" s="2"/>
    </row>
    <row r="32" s="1" customFormat="1" spans="1:14">
      <c r="A32" s="2">
        <v>29</v>
      </c>
      <c r="B32" s="2" t="s">
        <v>120</v>
      </c>
      <c r="C32" s="2">
        <v>503.5</v>
      </c>
      <c r="D32" s="2"/>
      <c r="E32" s="2">
        <v>280</v>
      </c>
      <c r="F32" s="2"/>
      <c r="G32" s="2">
        <v>5</v>
      </c>
      <c r="H32" s="2"/>
      <c r="I32" s="2"/>
      <c r="J32" s="2">
        <v>1</v>
      </c>
      <c r="K32" s="2"/>
      <c r="L32" s="2">
        <v>1</v>
      </c>
      <c r="M32" s="2"/>
      <c r="N32" s="2"/>
    </row>
    <row r="33" s="1" customFormat="1" spans="1:14">
      <c r="A33" s="2">
        <v>30</v>
      </c>
      <c r="B33" s="2" t="s">
        <v>121</v>
      </c>
      <c r="C33" s="2">
        <v>504.68</v>
      </c>
      <c r="D33" s="2"/>
      <c r="E33" s="2">
        <v>0</v>
      </c>
      <c r="F33" s="2"/>
      <c r="G33" s="2">
        <v>12</v>
      </c>
      <c r="H33" s="2"/>
      <c r="I33" s="2"/>
      <c r="J33" s="2">
        <v>1</v>
      </c>
      <c r="K33" s="2"/>
      <c r="L33" s="2">
        <v>1</v>
      </c>
      <c r="M33" s="2"/>
      <c r="N33" s="2"/>
    </row>
    <row r="34" s="1" customFormat="1" spans="1:14">
      <c r="A34" s="2">
        <v>31</v>
      </c>
      <c r="B34" s="2" t="s">
        <v>122</v>
      </c>
      <c r="C34" s="2">
        <v>500.58</v>
      </c>
      <c r="D34" s="2"/>
      <c r="E34" s="2">
        <v>350</v>
      </c>
      <c r="F34" s="2"/>
      <c r="G34" s="2">
        <v>18</v>
      </c>
      <c r="H34" s="2"/>
      <c r="I34" s="2"/>
      <c r="J34" s="2">
        <v>1</v>
      </c>
      <c r="K34" s="2"/>
      <c r="L34" s="2">
        <v>1</v>
      </c>
      <c r="M34" s="2"/>
      <c r="N34" s="2"/>
    </row>
    <row r="35" s="1" customFormat="1" spans="1:14">
      <c r="A35" s="2">
        <v>32</v>
      </c>
      <c r="B35" s="2" t="s">
        <v>123</v>
      </c>
      <c r="C35" s="2">
        <v>486.79</v>
      </c>
      <c r="D35" s="2"/>
      <c r="E35" s="2">
        <v>370</v>
      </c>
      <c r="F35" s="2"/>
      <c r="G35" s="2">
        <v>5</v>
      </c>
      <c r="H35" s="2"/>
      <c r="I35" s="2"/>
      <c r="J35" s="2">
        <v>1</v>
      </c>
      <c r="K35" s="2"/>
      <c r="L35" s="2">
        <v>1</v>
      </c>
      <c r="M35" s="2"/>
      <c r="N35" s="2"/>
    </row>
    <row r="36" s="1" customFormat="1" spans="1:14">
      <c r="A36" s="2">
        <v>33</v>
      </c>
      <c r="B36" s="2" t="s">
        <v>124</v>
      </c>
      <c r="C36" s="2">
        <v>490</v>
      </c>
      <c r="D36" s="2"/>
      <c r="E36" s="2">
        <v>260</v>
      </c>
      <c r="F36" s="2"/>
      <c r="G36" s="2">
        <v>10</v>
      </c>
      <c r="H36" s="2"/>
      <c r="I36" s="2"/>
      <c r="J36" s="2">
        <v>1</v>
      </c>
      <c r="K36" s="2"/>
      <c r="L36" s="2">
        <v>1</v>
      </c>
      <c r="M36" s="2"/>
      <c r="N36" s="2"/>
    </row>
    <row r="37" s="1" customFormat="1" spans="1:14">
      <c r="A37" s="2">
        <v>34</v>
      </c>
      <c r="B37" s="2" t="s">
        <v>125</v>
      </c>
      <c r="C37" s="2">
        <v>495.63</v>
      </c>
      <c r="D37" s="2"/>
      <c r="E37" s="2">
        <v>25</v>
      </c>
      <c r="F37" s="2"/>
      <c r="G37" s="2">
        <v>8</v>
      </c>
      <c r="H37" s="2"/>
      <c r="I37" s="2"/>
      <c r="J37" s="2">
        <v>1</v>
      </c>
      <c r="K37" s="2"/>
      <c r="L37" s="2">
        <v>1</v>
      </c>
      <c r="M37" s="2"/>
      <c r="N37" s="2"/>
    </row>
    <row r="38" s="1" customFormat="1" spans="1:14">
      <c r="A38" s="2">
        <v>35</v>
      </c>
      <c r="B38" s="2" t="s">
        <v>126</v>
      </c>
      <c r="C38" s="2">
        <v>518.45</v>
      </c>
      <c r="D38" s="2"/>
      <c r="E38" s="2">
        <v>390</v>
      </c>
      <c r="F38" s="2"/>
      <c r="G38" s="2">
        <v>20</v>
      </c>
      <c r="H38" s="2"/>
      <c r="I38" s="2"/>
      <c r="J38" s="2">
        <v>1</v>
      </c>
      <c r="K38" s="2"/>
      <c r="L38" s="2">
        <v>1</v>
      </c>
      <c r="M38" s="2"/>
      <c r="N38" s="2"/>
    </row>
    <row r="39" s="1" customFormat="1" spans="1:14">
      <c r="A39" s="2">
        <v>36</v>
      </c>
      <c r="B39" s="2" t="s">
        <v>127</v>
      </c>
      <c r="C39" s="2">
        <v>485.25</v>
      </c>
      <c r="D39" s="2"/>
      <c r="E39" s="2">
        <v>560</v>
      </c>
      <c r="F39" s="2"/>
      <c r="G39" s="2">
        <v>100</v>
      </c>
      <c r="H39" s="2"/>
      <c r="I39" s="2"/>
      <c r="J39" s="2">
        <v>1</v>
      </c>
      <c r="K39" s="2"/>
      <c r="L39" s="2">
        <v>1</v>
      </c>
      <c r="M39" s="2"/>
      <c r="N39" s="2"/>
    </row>
    <row r="40" s="1" customFormat="1" spans="1:14">
      <c r="A40" s="2">
        <v>37</v>
      </c>
      <c r="B40" s="2" t="s">
        <v>128</v>
      </c>
      <c r="C40" s="2">
        <v>468.05</v>
      </c>
      <c r="D40" s="2"/>
      <c r="E40" s="2">
        <v>230</v>
      </c>
      <c r="F40" s="2"/>
      <c r="G40" s="2">
        <v>120</v>
      </c>
      <c r="H40" s="2"/>
      <c r="I40" s="2"/>
      <c r="J40" s="2">
        <v>1</v>
      </c>
      <c r="K40" s="2"/>
      <c r="L40" s="2">
        <v>1</v>
      </c>
      <c r="M40" s="2"/>
      <c r="N40" s="2"/>
    </row>
    <row r="41" s="1" customFormat="1" spans="1:14">
      <c r="A41" s="2">
        <v>38</v>
      </c>
      <c r="B41" s="2" t="s">
        <v>129</v>
      </c>
      <c r="C41" s="2">
        <v>457.6</v>
      </c>
      <c r="D41" s="2"/>
      <c r="E41" s="2">
        <v>230</v>
      </c>
      <c r="F41" s="2"/>
      <c r="G41" s="2">
        <v>60</v>
      </c>
      <c r="H41" s="2"/>
      <c r="I41" s="2"/>
      <c r="J41" s="2">
        <v>1</v>
      </c>
      <c r="K41" s="2"/>
      <c r="L41" s="2">
        <v>1</v>
      </c>
      <c r="M41" s="2"/>
      <c r="N41" s="2"/>
    </row>
    <row r="42" s="1" customFormat="1" spans="1:14">
      <c r="A42" s="2">
        <v>39</v>
      </c>
      <c r="B42" s="2" t="s">
        <v>130</v>
      </c>
      <c r="C42" s="2">
        <v>466.19</v>
      </c>
      <c r="D42" s="2"/>
      <c r="E42" s="2">
        <v>160</v>
      </c>
      <c r="F42" s="2"/>
      <c r="G42" s="2">
        <v>10</v>
      </c>
      <c r="H42" s="2"/>
      <c r="I42" s="2"/>
      <c r="J42" s="2">
        <v>1</v>
      </c>
      <c r="K42" s="2"/>
      <c r="L42" s="2">
        <v>1</v>
      </c>
      <c r="M42" s="2"/>
      <c r="N42" s="2"/>
    </row>
    <row r="43" s="1" customFormat="1" spans="1:14">
      <c r="A43" s="2">
        <v>40</v>
      </c>
      <c r="B43" s="2" t="s">
        <v>131</v>
      </c>
      <c r="C43" s="2">
        <v>463.3</v>
      </c>
      <c r="D43" s="2"/>
      <c r="E43" s="2">
        <v>475</v>
      </c>
      <c r="F43" s="2"/>
      <c r="G43" s="2">
        <v>5</v>
      </c>
      <c r="H43" s="2"/>
      <c r="I43" s="2"/>
      <c r="J43" s="2">
        <v>1</v>
      </c>
      <c r="K43" s="2"/>
      <c r="L43" s="2">
        <v>1</v>
      </c>
      <c r="M43" s="2"/>
      <c r="N43" s="2"/>
    </row>
    <row r="44" s="1" customFormat="1" spans="1:14">
      <c r="A44" s="2">
        <v>41</v>
      </c>
      <c r="B44" s="2" t="s">
        <v>132</v>
      </c>
      <c r="C44" s="2">
        <v>447.08</v>
      </c>
      <c r="D44" s="2"/>
      <c r="E44" s="2">
        <v>330</v>
      </c>
      <c r="F44" s="2"/>
      <c r="G44" s="2">
        <v>10</v>
      </c>
      <c r="H44" s="2"/>
      <c r="I44" s="2"/>
      <c r="J44" s="2">
        <v>1</v>
      </c>
      <c r="K44" s="2"/>
      <c r="L44" s="2">
        <v>1</v>
      </c>
      <c r="M44" s="2"/>
      <c r="N44" s="2"/>
    </row>
    <row r="45" s="1" customFormat="1" spans="1:14">
      <c r="A45" s="2">
        <v>42</v>
      </c>
      <c r="B45" s="2" t="s">
        <v>133</v>
      </c>
      <c r="C45" s="2">
        <v>433.1</v>
      </c>
      <c r="D45" s="2"/>
      <c r="E45" s="2">
        <v>634</v>
      </c>
      <c r="F45" s="2"/>
      <c r="G45" s="2">
        <v>12</v>
      </c>
      <c r="H45" s="2"/>
      <c r="I45" s="2"/>
      <c r="J45" s="2">
        <v>1</v>
      </c>
      <c r="K45" s="2"/>
      <c r="L45" s="2">
        <v>1</v>
      </c>
      <c r="M45" s="2"/>
      <c r="N45" s="2"/>
    </row>
    <row r="46" s="1" customFormat="1" spans="1:14">
      <c r="A46" s="2">
        <v>43</v>
      </c>
      <c r="B46" s="2" t="s">
        <v>134</v>
      </c>
      <c r="C46" s="2">
        <v>443.45</v>
      </c>
      <c r="D46" s="2"/>
      <c r="E46" s="2">
        <v>634</v>
      </c>
      <c r="F46" s="2"/>
      <c r="G46" s="2">
        <v>20</v>
      </c>
      <c r="H46" s="2"/>
      <c r="I46" s="2"/>
      <c r="J46" s="2">
        <v>1</v>
      </c>
      <c r="K46" s="2"/>
      <c r="L46" s="2">
        <v>1</v>
      </c>
      <c r="M46" s="2"/>
      <c r="N46" s="2"/>
    </row>
    <row r="47" s="1" customFormat="1" spans="1:14">
      <c r="A47" s="2">
        <v>44</v>
      </c>
      <c r="B47" s="2" t="s">
        <v>135</v>
      </c>
      <c r="C47" s="2">
        <v>457.1</v>
      </c>
      <c r="D47" s="2"/>
      <c r="E47" s="2">
        <v>290</v>
      </c>
      <c r="F47" s="2"/>
      <c r="G47" s="2">
        <v>20</v>
      </c>
      <c r="H47" s="2"/>
      <c r="I47" s="2"/>
      <c r="J47" s="2">
        <v>1</v>
      </c>
      <c r="K47" s="2"/>
      <c r="L47" s="2">
        <v>1</v>
      </c>
      <c r="M47" s="2"/>
      <c r="N47" s="2"/>
    </row>
    <row r="48" s="1" customFormat="1" spans="1:14">
      <c r="A48" s="2">
        <v>45</v>
      </c>
      <c r="B48" s="2" t="s">
        <v>136</v>
      </c>
      <c r="C48" s="2">
        <v>464.44</v>
      </c>
      <c r="D48" s="2"/>
      <c r="E48" s="2">
        <v>720</v>
      </c>
      <c r="F48" s="2"/>
      <c r="G48" s="2">
        <v>18</v>
      </c>
      <c r="H48" s="2"/>
      <c r="I48" s="2"/>
      <c r="J48" s="2">
        <v>1</v>
      </c>
      <c r="K48" s="2"/>
      <c r="L48" s="2">
        <v>1</v>
      </c>
      <c r="M48" s="2"/>
      <c r="N48" s="2"/>
    </row>
    <row r="49" s="1" customFormat="1" spans="1:14">
      <c r="A49" s="2">
        <v>46</v>
      </c>
      <c r="B49" s="2" t="s">
        <v>137</v>
      </c>
      <c r="C49" s="2">
        <v>381.21</v>
      </c>
      <c r="D49" s="2"/>
      <c r="E49" s="2">
        <v>50</v>
      </c>
      <c r="F49" s="2"/>
      <c r="G49" s="2">
        <v>20</v>
      </c>
      <c r="H49" s="2"/>
      <c r="I49" s="2"/>
      <c r="J49" s="2">
        <v>1</v>
      </c>
      <c r="K49" s="2"/>
      <c r="L49" s="2">
        <v>1</v>
      </c>
      <c r="M49" s="2"/>
      <c r="N49" s="2"/>
    </row>
    <row r="50" s="1" customFormat="1" spans="1:14">
      <c r="A50" s="2">
        <v>47</v>
      </c>
      <c r="B50" s="2" t="s">
        <v>138</v>
      </c>
      <c r="C50" s="2">
        <v>485.32</v>
      </c>
      <c r="D50" s="2"/>
      <c r="E50" s="2">
        <v>100</v>
      </c>
      <c r="F50" s="2"/>
      <c r="G50" s="2">
        <v>20</v>
      </c>
      <c r="H50" s="2"/>
      <c r="I50" s="2"/>
      <c r="J50" s="2">
        <v>1</v>
      </c>
      <c r="K50" s="2"/>
      <c r="L50" s="2">
        <v>1</v>
      </c>
      <c r="M50" s="2"/>
      <c r="N50" s="2"/>
    </row>
    <row r="51" s="1" customFormat="1" spans="1:14">
      <c r="A51" s="2">
        <v>48</v>
      </c>
      <c r="B51" s="2" t="s">
        <v>139</v>
      </c>
      <c r="C51" s="2">
        <v>497.55</v>
      </c>
      <c r="D51" s="2"/>
      <c r="E51" s="2">
        <v>110</v>
      </c>
      <c r="F51" s="2"/>
      <c r="G51" s="2">
        <v>15</v>
      </c>
      <c r="H51" s="2"/>
      <c r="I51" s="2"/>
      <c r="J51" s="2">
        <v>1</v>
      </c>
      <c r="K51" s="2"/>
      <c r="L51" s="2">
        <v>1</v>
      </c>
      <c r="M51" s="2"/>
      <c r="N51" s="2"/>
    </row>
    <row r="52" s="1" customFormat="1" spans="1:14">
      <c r="A52" s="2">
        <v>49</v>
      </c>
      <c r="B52" s="2" t="s">
        <v>140</v>
      </c>
      <c r="C52" s="2">
        <v>497.33</v>
      </c>
      <c r="D52" s="2"/>
      <c r="E52" s="2">
        <v>110</v>
      </c>
      <c r="F52" s="2"/>
      <c r="G52" s="2">
        <v>15</v>
      </c>
      <c r="H52" s="2"/>
      <c r="I52" s="2"/>
      <c r="J52" s="2">
        <v>1</v>
      </c>
      <c r="K52" s="2"/>
      <c r="L52" s="2">
        <v>1</v>
      </c>
      <c r="M52" s="2"/>
      <c r="N52" s="2"/>
    </row>
    <row r="53" s="1" customFormat="1" spans="1:14">
      <c r="A53" s="2">
        <v>50</v>
      </c>
      <c r="B53" s="2" t="s">
        <v>141</v>
      </c>
      <c r="C53" s="2">
        <v>193.07</v>
      </c>
      <c r="D53" s="2"/>
      <c r="E53" s="2">
        <v>210</v>
      </c>
      <c r="F53" s="2"/>
      <c r="G53" s="2">
        <v>50</v>
      </c>
      <c r="H53" s="2"/>
      <c r="I53" s="2"/>
      <c r="J53" s="2">
        <v>1</v>
      </c>
      <c r="K53" s="2"/>
      <c r="L53" s="2">
        <v>1</v>
      </c>
      <c r="M53" s="2"/>
      <c r="N53" s="2"/>
    </row>
    <row r="54" s="1" customFormat="1" spans="1:14">
      <c r="A54" s="2">
        <v>51</v>
      </c>
      <c r="B54" s="2" t="s">
        <v>142</v>
      </c>
      <c r="C54" s="2">
        <v>137.14</v>
      </c>
      <c r="D54" s="2"/>
      <c r="E54" s="2">
        <v>220</v>
      </c>
      <c r="F54" s="2"/>
      <c r="G54" s="2">
        <v>100</v>
      </c>
      <c r="H54" s="2"/>
      <c r="I54" s="2"/>
      <c r="J54" s="2">
        <v>1</v>
      </c>
      <c r="K54" s="2"/>
      <c r="L54" s="2">
        <v>1</v>
      </c>
      <c r="M54" s="2"/>
      <c r="N54" s="2"/>
    </row>
    <row r="55" s="1" customFormat="1" spans="1:14">
      <c r="A55" s="2">
        <v>52</v>
      </c>
      <c r="B55" s="2" t="s">
        <v>143</v>
      </c>
      <c r="C55" s="2">
        <v>152.66</v>
      </c>
      <c r="D55" s="2"/>
      <c r="E55" s="2">
        <v>220</v>
      </c>
      <c r="F55" s="2"/>
      <c r="G55" s="2">
        <v>50</v>
      </c>
      <c r="H55" s="2"/>
      <c r="I55" s="2"/>
      <c r="J55" s="2">
        <v>1</v>
      </c>
      <c r="K55" s="2"/>
      <c r="L55" s="2">
        <v>1</v>
      </c>
      <c r="M55" s="2"/>
      <c r="N55" s="2"/>
    </row>
    <row r="56" s="1" customFormat="1" spans="1:14">
      <c r="A56" s="2">
        <v>53</v>
      </c>
      <c r="B56" s="2" t="s">
        <v>144</v>
      </c>
      <c r="C56" s="2">
        <v>800</v>
      </c>
      <c r="D56" s="2"/>
      <c r="E56" s="2">
        <v>0</v>
      </c>
      <c r="F56" s="2"/>
      <c r="G56" s="2">
        <v>15</v>
      </c>
      <c r="H56" s="2"/>
      <c r="I56" s="2"/>
      <c r="J56" s="2">
        <v>1</v>
      </c>
      <c r="K56" s="2"/>
      <c r="L56" s="2">
        <v>1</v>
      </c>
      <c r="M56" s="2"/>
      <c r="N56" s="2"/>
    </row>
    <row r="57" s="1" customFormat="1" spans="1:14">
      <c r="A57" s="2">
        <v>56</v>
      </c>
      <c r="B57" s="2" t="s">
        <v>32</v>
      </c>
      <c r="C57" s="2">
        <f t="shared" ref="C57:N57" si="0">SUM(C4:C56)</f>
        <v>25486.1</v>
      </c>
      <c r="D57" s="2">
        <f t="shared" si="0"/>
        <v>0</v>
      </c>
      <c r="E57" s="2">
        <f t="shared" si="0"/>
        <v>13054</v>
      </c>
      <c r="F57" s="2">
        <f t="shared" si="0"/>
        <v>400</v>
      </c>
      <c r="G57" s="2">
        <f t="shared" si="0"/>
        <v>1713</v>
      </c>
      <c r="H57" s="2">
        <f t="shared" si="0"/>
        <v>0</v>
      </c>
      <c r="I57" s="2">
        <f t="shared" si="0"/>
        <v>0</v>
      </c>
      <c r="J57" s="2">
        <f t="shared" si="0"/>
        <v>53</v>
      </c>
      <c r="K57" s="2">
        <f t="shared" si="0"/>
        <v>0</v>
      </c>
      <c r="L57" s="2">
        <f t="shared" si="0"/>
        <v>53</v>
      </c>
      <c r="M57" s="2">
        <f t="shared" si="0"/>
        <v>0</v>
      </c>
      <c r="N57" s="2">
        <f t="shared" si="0"/>
        <v>0</v>
      </c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opLeftCell="A17" workbookViewId="0">
      <selection activeCell="P24" sqref="P24"/>
    </sheetView>
  </sheetViews>
  <sheetFormatPr defaultColWidth="8.88888888888889" defaultRowHeight="14.4"/>
  <cols>
    <col min="2" max="2" width="13.75" customWidth="1"/>
    <col min="3" max="3" width="10.3796296296296"/>
  </cols>
  <sheetData>
    <row r="1" spans="1:14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3" t="s">
        <v>35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3" t="s">
        <v>146</v>
      </c>
      <c r="C4" s="2">
        <v>851.55</v>
      </c>
      <c r="D4" s="2" t="s">
        <v>18</v>
      </c>
      <c r="E4" s="2"/>
      <c r="F4" s="2" t="s">
        <v>18</v>
      </c>
      <c r="G4" s="2">
        <v>1</v>
      </c>
      <c r="H4" s="2"/>
      <c r="I4" s="2" t="s">
        <v>18</v>
      </c>
      <c r="J4" s="2">
        <v>1</v>
      </c>
      <c r="K4" s="2" t="s">
        <v>18</v>
      </c>
      <c r="L4" s="2">
        <v>1</v>
      </c>
      <c r="M4" s="2"/>
      <c r="N4" s="2"/>
    </row>
    <row r="5" spans="1:14">
      <c r="A5" s="2">
        <v>2</v>
      </c>
      <c r="B5" s="3" t="s">
        <v>147</v>
      </c>
      <c r="C5" s="2">
        <v>985.12</v>
      </c>
      <c r="D5" s="2" t="s">
        <v>18</v>
      </c>
      <c r="E5" s="2">
        <v>500</v>
      </c>
      <c r="F5" s="2" t="s">
        <v>18</v>
      </c>
      <c r="G5" s="2">
        <v>0.5</v>
      </c>
      <c r="H5" s="2"/>
      <c r="I5" s="2" t="s">
        <v>18</v>
      </c>
      <c r="J5" s="2">
        <v>1</v>
      </c>
      <c r="K5" s="2" t="s">
        <v>18</v>
      </c>
      <c r="L5" s="2">
        <v>1</v>
      </c>
      <c r="M5" s="2"/>
      <c r="N5" s="2"/>
    </row>
    <row r="6" spans="1:14">
      <c r="A6" s="2">
        <v>3</v>
      </c>
      <c r="B6" s="3" t="s">
        <v>148</v>
      </c>
      <c r="C6" s="2">
        <v>1029.12</v>
      </c>
      <c r="D6" s="2" t="s">
        <v>18</v>
      </c>
      <c r="E6" s="2">
        <v>500</v>
      </c>
      <c r="F6" s="2" t="s">
        <v>18</v>
      </c>
      <c r="G6" s="2">
        <v>3</v>
      </c>
      <c r="H6" s="2"/>
      <c r="I6" s="2" t="s">
        <v>18</v>
      </c>
      <c r="J6" s="2">
        <v>1</v>
      </c>
      <c r="K6" s="2" t="s">
        <v>18</v>
      </c>
      <c r="L6" s="2">
        <v>2</v>
      </c>
      <c r="M6" s="2"/>
      <c r="N6" s="2"/>
    </row>
    <row r="7" spans="1:14">
      <c r="A7" s="2">
        <v>4</v>
      </c>
      <c r="B7" s="3" t="s">
        <v>149</v>
      </c>
      <c r="C7" s="2">
        <v>1063.75</v>
      </c>
      <c r="D7" s="2" t="s">
        <v>18</v>
      </c>
      <c r="E7" s="2"/>
      <c r="F7" s="2" t="s">
        <v>18</v>
      </c>
      <c r="G7" s="2">
        <v>4</v>
      </c>
      <c r="H7" s="2">
        <v>10</v>
      </c>
      <c r="I7" s="2" t="s">
        <v>18</v>
      </c>
      <c r="J7" s="2">
        <v>1</v>
      </c>
      <c r="K7" s="2" t="s">
        <v>18</v>
      </c>
      <c r="L7" s="2">
        <v>1</v>
      </c>
      <c r="M7" s="2"/>
      <c r="N7" s="2"/>
    </row>
    <row r="8" spans="1:14">
      <c r="A8" s="2">
        <v>5</v>
      </c>
      <c r="B8" s="3" t="s">
        <v>150</v>
      </c>
      <c r="C8" s="2">
        <v>1093.58</v>
      </c>
      <c r="D8" s="2" t="s">
        <v>18</v>
      </c>
      <c r="E8" s="2"/>
      <c r="F8" s="2" t="s">
        <v>18</v>
      </c>
      <c r="G8" s="2">
        <v>0.8</v>
      </c>
      <c r="H8" s="2"/>
      <c r="I8" s="2" t="s">
        <v>18</v>
      </c>
      <c r="J8" s="2">
        <v>1</v>
      </c>
      <c r="K8" s="2" t="s">
        <v>18</v>
      </c>
      <c r="L8" s="2">
        <v>1</v>
      </c>
      <c r="M8" s="2"/>
      <c r="N8" s="2"/>
    </row>
    <row r="9" spans="1:14">
      <c r="A9" s="2">
        <v>6</v>
      </c>
      <c r="B9" s="3" t="s">
        <v>151</v>
      </c>
      <c r="C9" s="2">
        <v>1145.35</v>
      </c>
      <c r="D9" s="2" t="s">
        <v>18</v>
      </c>
      <c r="E9" s="2">
        <v>550</v>
      </c>
      <c r="F9" s="2" t="s">
        <v>18</v>
      </c>
      <c r="G9" s="2">
        <v>1.2</v>
      </c>
      <c r="H9" s="2"/>
      <c r="I9" s="2" t="s">
        <v>18</v>
      </c>
      <c r="J9" s="2">
        <v>1</v>
      </c>
      <c r="K9" s="2" t="s">
        <v>18</v>
      </c>
      <c r="L9" s="2">
        <v>1</v>
      </c>
      <c r="M9" s="2"/>
      <c r="N9" s="2"/>
    </row>
    <row r="10" spans="1:14">
      <c r="A10" s="2">
        <v>7</v>
      </c>
      <c r="B10" s="3" t="s">
        <v>152</v>
      </c>
      <c r="C10" s="2">
        <v>967.57</v>
      </c>
      <c r="D10" s="2" t="s">
        <v>18</v>
      </c>
      <c r="E10" s="2"/>
      <c r="F10" s="2" t="s">
        <v>18</v>
      </c>
      <c r="G10" s="2">
        <v>5</v>
      </c>
      <c r="H10" s="2"/>
      <c r="I10" s="2" t="s">
        <v>18</v>
      </c>
      <c r="J10" s="2">
        <v>1</v>
      </c>
      <c r="K10" s="2" t="s">
        <v>18</v>
      </c>
      <c r="L10" s="2">
        <v>9</v>
      </c>
      <c r="M10" s="2"/>
      <c r="N10" s="2"/>
    </row>
    <row r="11" spans="1:14">
      <c r="A11" s="2">
        <v>8</v>
      </c>
      <c r="B11" s="3" t="s">
        <v>153</v>
      </c>
      <c r="C11" s="2">
        <v>254.43</v>
      </c>
      <c r="D11" s="2" t="s">
        <v>18</v>
      </c>
      <c r="E11" s="2"/>
      <c r="F11" s="2" t="s">
        <v>18</v>
      </c>
      <c r="G11" s="2">
        <v>5</v>
      </c>
      <c r="H11" s="2"/>
      <c r="I11" s="2" t="s">
        <v>18</v>
      </c>
      <c r="J11" s="2">
        <v>1</v>
      </c>
      <c r="K11" s="2" t="s">
        <v>18</v>
      </c>
      <c r="L11" s="2">
        <v>1</v>
      </c>
      <c r="M11" s="2"/>
      <c r="N11" s="2"/>
    </row>
    <row r="12" spans="1:14">
      <c r="A12" s="2">
        <v>9</v>
      </c>
      <c r="B12" s="3" t="s">
        <v>154</v>
      </c>
      <c r="C12" s="2">
        <v>1322.43</v>
      </c>
      <c r="D12" s="2" t="s">
        <v>18</v>
      </c>
      <c r="E12" s="2"/>
      <c r="F12" s="2" t="s">
        <v>18</v>
      </c>
      <c r="G12" s="2">
        <v>2.5</v>
      </c>
      <c r="H12" s="2"/>
      <c r="I12" s="2" t="s">
        <v>18</v>
      </c>
      <c r="J12" s="2">
        <v>1</v>
      </c>
      <c r="K12" s="2" t="s">
        <v>18</v>
      </c>
      <c r="L12" s="2">
        <v>2</v>
      </c>
      <c r="M12" s="2"/>
      <c r="N12" s="2"/>
    </row>
    <row r="13" spans="1:14">
      <c r="A13" s="2">
        <v>10</v>
      </c>
      <c r="B13" s="3" t="s">
        <v>155</v>
      </c>
      <c r="C13" s="2">
        <v>1202.88</v>
      </c>
      <c r="D13" s="2" t="s">
        <v>18</v>
      </c>
      <c r="E13" s="2"/>
      <c r="F13" s="2" t="s">
        <v>18</v>
      </c>
      <c r="G13" s="2">
        <v>2</v>
      </c>
      <c r="H13" s="2"/>
      <c r="I13" s="2" t="s">
        <v>18</v>
      </c>
      <c r="J13" s="2">
        <v>1</v>
      </c>
      <c r="K13" s="2" t="s">
        <v>18</v>
      </c>
      <c r="L13" s="2">
        <v>2</v>
      </c>
      <c r="M13" s="2"/>
      <c r="N13" s="2"/>
    </row>
    <row r="14" spans="1:14">
      <c r="A14" s="2">
        <v>11</v>
      </c>
      <c r="B14" s="3" t="s">
        <v>156</v>
      </c>
      <c r="C14" s="2">
        <v>1184.07</v>
      </c>
      <c r="D14" s="2" t="s">
        <v>18</v>
      </c>
      <c r="E14" s="2"/>
      <c r="F14" s="2" t="s">
        <v>18</v>
      </c>
      <c r="G14" s="2">
        <v>2.2</v>
      </c>
      <c r="H14" s="2"/>
      <c r="I14" s="2" t="s">
        <v>18</v>
      </c>
      <c r="J14" s="2">
        <v>1</v>
      </c>
      <c r="K14" s="2" t="s">
        <v>18</v>
      </c>
      <c r="L14" s="2">
        <v>1</v>
      </c>
      <c r="M14" s="2"/>
      <c r="N14" s="2"/>
    </row>
    <row r="15" spans="1:14">
      <c r="A15" s="2">
        <v>12</v>
      </c>
      <c r="B15" s="3" t="s">
        <v>157</v>
      </c>
      <c r="C15" s="2">
        <v>1325.77</v>
      </c>
      <c r="D15" s="2" t="s">
        <v>18</v>
      </c>
      <c r="E15" s="2"/>
      <c r="F15" s="2" t="s">
        <v>18</v>
      </c>
      <c r="G15" s="2">
        <v>1.5</v>
      </c>
      <c r="H15" s="2"/>
      <c r="I15" s="2" t="s">
        <v>18</v>
      </c>
      <c r="J15" s="2">
        <v>1</v>
      </c>
      <c r="K15" s="2" t="s">
        <v>18</v>
      </c>
      <c r="L15" s="2">
        <v>1</v>
      </c>
      <c r="M15" s="2"/>
      <c r="N15" s="2"/>
    </row>
    <row r="16" spans="1:14">
      <c r="A16" s="2">
        <v>13</v>
      </c>
      <c r="B16" s="3" t="s">
        <v>158</v>
      </c>
      <c r="C16" s="2">
        <v>605.88</v>
      </c>
      <c r="D16" s="2" t="s">
        <v>18</v>
      </c>
      <c r="E16" s="2">
        <v>1000</v>
      </c>
      <c r="F16" s="2" t="s">
        <v>18</v>
      </c>
      <c r="G16" s="2">
        <v>1.5</v>
      </c>
      <c r="H16" s="2"/>
      <c r="I16" s="2" t="s">
        <v>18</v>
      </c>
      <c r="J16" s="2">
        <v>1</v>
      </c>
      <c r="K16" s="2" t="s">
        <v>18</v>
      </c>
      <c r="L16" s="2">
        <v>1</v>
      </c>
      <c r="M16" s="2"/>
      <c r="N16" s="2"/>
    </row>
    <row r="17" spans="1:14">
      <c r="A17" s="2">
        <v>14</v>
      </c>
      <c r="B17" s="3" t="s">
        <v>159</v>
      </c>
      <c r="C17" s="2">
        <v>1145.27</v>
      </c>
      <c r="D17" s="2" t="s">
        <v>18</v>
      </c>
      <c r="E17" s="2"/>
      <c r="F17" s="2" t="s">
        <v>18</v>
      </c>
      <c r="G17" s="2">
        <v>2</v>
      </c>
      <c r="H17" s="2"/>
      <c r="I17" s="2" t="s">
        <v>18</v>
      </c>
      <c r="J17" s="2">
        <v>1</v>
      </c>
      <c r="K17" s="2" t="s">
        <v>18</v>
      </c>
      <c r="L17" s="2">
        <v>1</v>
      </c>
      <c r="M17" s="2"/>
      <c r="N17" s="2"/>
    </row>
    <row r="18" spans="1:14">
      <c r="A18" s="2">
        <v>15</v>
      </c>
      <c r="B18" s="3" t="s">
        <v>160</v>
      </c>
      <c r="C18" s="2">
        <v>645.9</v>
      </c>
      <c r="D18" s="2" t="s">
        <v>18</v>
      </c>
      <c r="E18" s="2"/>
      <c r="F18" s="2" t="s">
        <v>18</v>
      </c>
      <c r="G18" s="2">
        <v>5</v>
      </c>
      <c r="H18" s="2"/>
      <c r="I18" s="2" t="s">
        <v>18</v>
      </c>
      <c r="J18" s="2">
        <v>1</v>
      </c>
      <c r="K18" s="2" t="s">
        <v>18</v>
      </c>
      <c r="L18" s="2">
        <v>1</v>
      </c>
      <c r="M18" s="2"/>
      <c r="N18" s="2"/>
    </row>
    <row r="19" spans="1:14">
      <c r="A19" s="2">
        <v>16</v>
      </c>
      <c r="B19" s="3" t="s">
        <v>161</v>
      </c>
      <c r="C19" s="2">
        <v>1334.93</v>
      </c>
      <c r="D19" s="2" t="s">
        <v>18</v>
      </c>
      <c r="E19" s="2"/>
      <c r="F19" s="2" t="s">
        <v>18</v>
      </c>
      <c r="G19" s="2">
        <v>2.5</v>
      </c>
      <c r="H19" s="2"/>
      <c r="I19" s="2" t="s">
        <v>18</v>
      </c>
      <c r="J19" s="2">
        <v>1</v>
      </c>
      <c r="K19" s="2" t="s">
        <v>18</v>
      </c>
      <c r="L19" s="2">
        <v>1</v>
      </c>
      <c r="M19" s="2"/>
      <c r="N19" s="2"/>
    </row>
    <row r="20" spans="1:14">
      <c r="A20" s="2">
        <v>17</v>
      </c>
      <c r="B20" s="3" t="s">
        <v>162</v>
      </c>
      <c r="C20" s="2">
        <v>1050.78</v>
      </c>
      <c r="D20" s="2" t="s">
        <v>18</v>
      </c>
      <c r="E20" s="2"/>
      <c r="F20" s="2" t="s">
        <v>18</v>
      </c>
      <c r="G20" s="2">
        <v>2.5</v>
      </c>
      <c r="H20" s="2"/>
      <c r="I20" s="2" t="s">
        <v>18</v>
      </c>
      <c r="J20" s="2">
        <v>1</v>
      </c>
      <c r="K20" s="2" t="s">
        <v>18</v>
      </c>
      <c r="L20" s="2">
        <v>1</v>
      </c>
      <c r="M20" s="2"/>
      <c r="N20" s="2"/>
    </row>
    <row r="21" spans="1:14">
      <c r="A21" s="2">
        <v>18</v>
      </c>
      <c r="B21" s="3" t="s">
        <v>163</v>
      </c>
      <c r="C21" s="2">
        <v>1464.3</v>
      </c>
      <c r="D21" s="2" t="s">
        <v>18</v>
      </c>
      <c r="E21" s="2"/>
      <c r="F21" s="2" t="s">
        <v>18</v>
      </c>
      <c r="G21" s="2">
        <v>2</v>
      </c>
      <c r="H21" s="2"/>
      <c r="I21" s="2" t="s">
        <v>18</v>
      </c>
      <c r="J21" s="2">
        <v>1</v>
      </c>
      <c r="K21" s="2" t="s">
        <v>18</v>
      </c>
      <c r="L21" s="2">
        <v>1</v>
      </c>
      <c r="M21" s="2"/>
      <c r="N21" s="2"/>
    </row>
    <row r="22" spans="1:14">
      <c r="A22" s="2">
        <v>19</v>
      </c>
      <c r="B22" s="3" t="s">
        <v>164</v>
      </c>
      <c r="C22" s="2">
        <v>379.67</v>
      </c>
      <c r="D22" s="2" t="s">
        <v>18</v>
      </c>
      <c r="E22" s="2"/>
      <c r="F22" s="2" t="s">
        <v>18</v>
      </c>
      <c r="G22" s="2">
        <v>2</v>
      </c>
      <c r="H22" s="2"/>
      <c r="I22" s="2" t="s">
        <v>18</v>
      </c>
      <c r="J22" s="2">
        <v>1</v>
      </c>
      <c r="K22" s="2" t="s">
        <v>18</v>
      </c>
      <c r="L22" s="2">
        <v>1</v>
      </c>
      <c r="M22" s="2"/>
      <c r="N22" s="2"/>
    </row>
    <row r="23" spans="1:14">
      <c r="A23" s="2">
        <v>20</v>
      </c>
      <c r="B23" s="3" t="s">
        <v>165</v>
      </c>
      <c r="C23" s="2">
        <v>1288.24</v>
      </c>
      <c r="D23" s="2" t="s">
        <v>18</v>
      </c>
      <c r="E23" s="2"/>
      <c r="F23" s="2" t="s">
        <v>18</v>
      </c>
      <c r="G23" s="2">
        <v>1</v>
      </c>
      <c r="H23" s="2"/>
      <c r="I23" s="2" t="s">
        <v>18</v>
      </c>
      <c r="J23" s="2">
        <v>1</v>
      </c>
      <c r="K23" s="2" t="s">
        <v>18</v>
      </c>
      <c r="L23" s="2">
        <v>1</v>
      </c>
      <c r="M23" s="2"/>
      <c r="N23" s="2"/>
    </row>
    <row r="24" spans="1:14">
      <c r="A24" s="2">
        <v>21</v>
      </c>
      <c r="B24" s="3" t="s">
        <v>166</v>
      </c>
      <c r="C24" s="2">
        <v>1568.34</v>
      </c>
      <c r="D24" s="2" t="s">
        <v>18</v>
      </c>
      <c r="E24" s="2">
        <v>120</v>
      </c>
      <c r="F24" s="2" t="s">
        <v>18</v>
      </c>
      <c r="G24" s="2">
        <v>2.2</v>
      </c>
      <c r="H24" s="2"/>
      <c r="I24" s="2" t="s">
        <v>18</v>
      </c>
      <c r="J24" s="2">
        <v>1</v>
      </c>
      <c r="K24" s="2" t="s">
        <v>18</v>
      </c>
      <c r="L24" s="2">
        <v>1</v>
      </c>
      <c r="M24" s="2"/>
      <c r="N24" s="2"/>
    </row>
    <row r="25" spans="1:14">
      <c r="A25" s="2">
        <v>22</v>
      </c>
      <c r="B25" s="3" t="s">
        <v>167</v>
      </c>
      <c r="C25" s="2">
        <v>1257.81</v>
      </c>
      <c r="D25" s="2" t="s">
        <v>18</v>
      </c>
      <c r="E25" s="2">
        <v>500</v>
      </c>
      <c r="F25" s="2" t="s">
        <v>18</v>
      </c>
      <c r="G25" s="2">
        <v>2.5</v>
      </c>
      <c r="H25" s="2"/>
      <c r="I25" s="2" t="s">
        <v>18</v>
      </c>
      <c r="J25" s="2">
        <v>1</v>
      </c>
      <c r="K25" s="2" t="s">
        <v>18</v>
      </c>
      <c r="L25" s="2">
        <v>2</v>
      </c>
      <c r="M25" s="2"/>
      <c r="N25" s="2"/>
    </row>
    <row r="26" spans="1:14">
      <c r="A26" s="2">
        <v>23</v>
      </c>
      <c r="B26" s="3" t="s">
        <v>168</v>
      </c>
      <c r="C26" s="2">
        <v>1363.19</v>
      </c>
      <c r="D26" s="2" t="s">
        <v>18</v>
      </c>
      <c r="E26" s="2">
        <v>560</v>
      </c>
      <c r="F26" s="2" t="s">
        <v>18</v>
      </c>
      <c r="G26" s="2">
        <v>2.3</v>
      </c>
      <c r="H26" s="2"/>
      <c r="I26" s="2" t="s">
        <v>18</v>
      </c>
      <c r="J26" s="2">
        <v>1</v>
      </c>
      <c r="K26" s="2" t="s">
        <v>18</v>
      </c>
      <c r="L26" s="2">
        <v>2</v>
      </c>
      <c r="M26" s="2"/>
      <c r="N26" s="2"/>
    </row>
    <row r="27" spans="1:14">
      <c r="A27" s="2">
        <v>24</v>
      </c>
      <c r="B27" s="3" t="s">
        <v>169</v>
      </c>
      <c r="C27" s="2">
        <v>1170.52</v>
      </c>
      <c r="D27" s="2" t="s">
        <v>18</v>
      </c>
      <c r="E27" s="2">
        <v>200</v>
      </c>
      <c r="F27" s="2" t="s">
        <v>18</v>
      </c>
      <c r="G27" s="2">
        <v>2</v>
      </c>
      <c r="H27" s="2"/>
      <c r="I27" s="2" t="s">
        <v>18</v>
      </c>
      <c r="J27" s="2">
        <v>1</v>
      </c>
      <c r="K27" s="2" t="s">
        <v>18</v>
      </c>
      <c r="L27" s="2">
        <v>1</v>
      </c>
      <c r="M27" s="2"/>
      <c r="N27" s="2"/>
    </row>
    <row r="28" spans="1:14">
      <c r="A28" s="2">
        <v>25</v>
      </c>
      <c r="B28" s="3" t="s">
        <v>170</v>
      </c>
      <c r="C28" s="2">
        <v>1135.33</v>
      </c>
      <c r="D28" s="2" t="s">
        <v>18</v>
      </c>
      <c r="E28" s="2">
        <v>400</v>
      </c>
      <c r="F28" s="2" t="s">
        <v>18</v>
      </c>
      <c r="G28" s="2">
        <v>2.5</v>
      </c>
      <c r="H28" s="2"/>
      <c r="I28" s="2" t="s">
        <v>18</v>
      </c>
      <c r="J28" s="2">
        <v>1</v>
      </c>
      <c r="K28" s="2" t="s">
        <v>18</v>
      </c>
      <c r="L28" s="2">
        <v>1</v>
      </c>
      <c r="M28" s="2"/>
      <c r="N28" s="2"/>
    </row>
    <row r="29" spans="1:14">
      <c r="A29" s="2">
        <v>26</v>
      </c>
      <c r="B29" s="3" t="s">
        <v>171</v>
      </c>
      <c r="C29" s="2">
        <v>809.11</v>
      </c>
      <c r="D29" s="2" t="s">
        <v>18</v>
      </c>
      <c r="E29" s="2"/>
      <c r="F29" s="2" t="s">
        <v>18</v>
      </c>
      <c r="G29" s="2">
        <v>1.5</v>
      </c>
      <c r="H29" s="2"/>
      <c r="I29" s="2" t="s">
        <v>18</v>
      </c>
      <c r="J29" s="2">
        <v>1</v>
      </c>
      <c r="K29" s="2" t="s">
        <v>18</v>
      </c>
      <c r="L29" s="2">
        <v>1</v>
      </c>
      <c r="M29" s="2"/>
      <c r="N29" s="2"/>
    </row>
    <row r="30" spans="1:14">
      <c r="A30" s="2">
        <v>27</v>
      </c>
      <c r="B30" s="3" t="s">
        <v>172</v>
      </c>
      <c r="C30" s="2">
        <v>873.56</v>
      </c>
      <c r="D30" s="2" t="s">
        <v>18</v>
      </c>
      <c r="E30" s="2"/>
      <c r="F30" s="2" t="s">
        <v>18</v>
      </c>
      <c r="G30" s="2">
        <v>1.5</v>
      </c>
      <c r="H30" s="2"/>
      <c r="I30" s="2" t="s">
        <v>18</v>
      </c>
      <c r="J30" s="2">
        <v>1</v>
      </c>
      <c r="K30" s="2" t="s">
        <v>18</v>
      </c>
      <c r="L30" s="2">
        <v>1</v>
      </c>
      <c r="M30" s="2"/>
      <c r="N30" s="2"/>
    </row>
    <row r="31" spans="1:14">
      <c r="A31" s="2">
        <v>28</v>
      </c>
      <c r="B31" s="3" t="s">
        <v>173</v>
      </c>
      <c r="C31" s="2">
        <v>1022.67</v>
      </c>
      <c r="D31" s="2" t="s">
        <v>18</v>
      </c>
      <c r="E31" s="2"/>
      <c r="F31" s="2" t="s">
        <v>18</v>
      </c>
      <c r="G31" s="2">
        <v>1</v>
      </c>
      <c r="H31" s="2"/>
      <c r="I31" s="2" t="s">
        <v>18</v>
      </c>
      <c r="J31" s="2">
        <v>1</v>
      </c>
      <c r="K31" s="2" t="s">
        <v>18</v>
      </c>
      <c r="L31" s="2">
        <v>1</v>
      </c>
      <c r="M31" s="2"/>
      <c r="N31" s="2"/>
    </row>
    <row r="32" spans="1:14">
      <c r="A32" s="2">
        <v>29</v>
      </c>
      <c r="B32" s="3" t="s">
        <v>174</v>
      </c>
      <c r="C32" s="2">
        <v>1454.38</v>
      </c>
      <c r="D32" s="2" t="s">
        <v>18</v>
      </c>
      <c r="E32" s="2"/>
      <c r="F32" s="2" t="s">
        <v>18</v>
      </c>
      <c r="G32" s="2">
        <v>2</v>
      </c>
      <c r="H32" s="2"/>
      <c r="I32" s="2" t="s">
        <v>18</v>
      </c>
      <c r="J32" s="2">
        <v>1</v>
      </c>
      <c r="K32" s="2" t="s">
        <v>18</v>
      </c>
      <c r="L32" s="2">
        <v>1</v>
      </c>
      <c r="M32" s="2"/>
      <c r="N32" s="2"/>
    </row>
    <row r="33" s="48" customFormat="1" spans="1:14">
      <c r="A33" s="6"/>
      <c r="B33" s="6" t="s">
        <v>32</v>
      </c>
      <c r="C33" s="49">
        <f t="shared" ref="C33:M33" si="0">SUM(C4:C32)</f>
        <v>30995.5</v>
      </c>
      <c r="D33" s="7">
        <f t="shared" si="0"/>
        <v>0</v>
      </c>
      <c r="E33" s="7">
        <f t="shared" si="0"/>
        <v>4330</v>
      </c>
      <c r="F33" s="7">
        <f t="shared" si="0"/>
        <v>0</v>
      </c>
      <c r="G33" s="7">
        <f t="shared" si="0"/>
        <v>64.7</v>
      </c>
      <c r="H33" s="7">
        <f t="shared" si="0"/>
        <v>10</v>
      </c>
      <c r="I33" s="7">
        <f t="shared" si="0"/>
        <v>0</v>
      </c>
      <c r="J33" s="7">
        <f t="shared" si="0"/>
        <v>29</v>
      </c>
      <c r="K33" s="7">
        <f t="shared" si="0"/>
        <v>0</v>
      </c>
      <c r="L33" s="7">
        <f t="shared" si="0"/>
        <v>42</v>
      </c>
      <c r="M33" s="7">
        <f t="shared" si="0"/>
        <v>0</v>
      </c>
      <c r="N33" s="7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pane ySplit="1" topLeftCell="A6" activePane="bottomLeft" state="frozen"/>
      <selection/>
      <selection pane="bottomLeft" activeCell="R21" sqref="R21"/>
    </sheetView>
  </sheetViews>
  <sheetFormatPr defaultColWidth="9" defaultRowHeight="14.4"/>
  <cols>
    <col min="1" max="1" width="6.66666666666667" style="1" customWidth="1"/>
    <col min="2" max="2" width="15.1111111111111" style="1" customWidth="1"/>
    <col min="3" max="3" width="11" style="1" customWidth="1"/>
    <col min="4" max="13" width="9.88888888888889" style="1" customWidth="1"/>
    <col min="14" max="16384" width="9" style="1"/>
  </cols>
  <sheetData>
    <row r="1" spans="1:1">
      <c r="A1" s="1" t="s">
        <v>175</v>
      </c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4" t="s">
        <v>35</v>
      </c>
      <c r="E3" s="3" t="s">
        <v>8</v>
      </c>
      <c r="F3" s="4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176</v>
      </c>
      <c r="N3" s="2"/>
    </row>
    <row r="4" spans="1:14">
      <c r="A4" s="10">
        <v>1</v>
      </c>
      <c r="B4" s="4" t="s">
        <v>177</v>
      </c>
      <c r="C4" s="44">
        <v>1087.6108031733</v>
      </c>
      <c r="D4" s="10"/>
      <c r="E4" s="10">
        <v>1350</v>
      </c>
      <c r="F4" s="10"/>
      <c r="G4" s="10">
        <v>950</v>
      </c>
      <c r="H4" s="10">
        <v>6</v>
      </c>
      <c r="I4" s="10"/>
      <c r="J4" s="10">
        <v>1</v>
      </c>
      <c r="K4" s="10"/>
      <c r="L4" s="10">
        <v>4</v>
      </c>
      <c r="M4" s="2">
        <v>200</v>
      </c>
      <c r="N4" s="10"/>
    </row>
    <row r="5" spans="1:14">
      <c r="A5" s="10">
        <v>2</v>
      </c>
      <c r="B5" s="4" t="s">
        <v>178</v>
      </c>
      <c r="C5" s="44">
        <v>504.379280669528</v>
      </c>
      <c r="D5" s="10"/>
      <c r="E5" s="10">
        <v>436</v>
      </c>
      <c r="F5" s="10"/>
      <c r="G5" s="10">
        <v>400</v>
      </c>
      <c r="H5" s="10">
        <v>2</v>
      </c>
      <c r="I5" s="10"/>
      <c r="J5" s="10">
        <v>1</v>
      </c>
      <c r="K5" s="10"/>
      <c r="L5" s="10">
        <v>1</v>
      </c>
      <c r="M5" s="2">
        <v>200</v>
      </c>
      <c r="N5" s="10"/>
    </row>
    <row r="6" spans="1:14">
      <c r="A6" s="10">
        <v>3</v>
      </c>
      <c r="B6" s="4" t="s">
        <v>179</v>
      </c>
      <c r="C6" s="44">
        <v>1061.72616250427</v>
      </c>
      <c r="D6" s="10"/>
      <c r="E6" s="10">
        <v>418</v>
      </c>
      <c r="F6" s="10"/>
      <c r="G6" s="10">
        <v>210</v>
      </c>
      <c r="H6" s="10">
        <v>1</v>
      </c>
      <c r="I6" s="10"/>
      <c r="J6" s="10">
        <v>1</v>
      </c>
      <c r="K6" s="10"/>
      <c r="L6" s="10">
        <v>5</v>
      </c>
      <c r="M6" s="2">
        <v>200</v>
      </c>
      <c r="N6" s="10"/>
    </row>
    <row r="7" spans="1:14">
      <c r="A7" s="10">
        <v>4</v>
      </c>
      <c r="B7" s="4" t="s">
        <v>180</v>
      </c>
      <c r="C7" s="44">
        <v>1027.77747546948</v>
      </c>
      <c r="D7" s="10"/>
      <c r="E7" s="10">
        <v>411</v>
      </c>
      <c r="F7" s="10"/>
      <c r="G7" s="10">
        <v>130</v>
      </c>
      <c r="H7" s="10"/>
      <c r="I7" s="10"/>
      <c r="J7" s="10">
        <v>1</v>
      </c>
      <c r="K7" s="10"/>
      <c r="L7" s="10">
        <v>2</v>
      </c>
      <c r="M7" s="2">
        <v>200</v>
      </c>
      <c r="N7" s="10"/>
    </row>
    <row r="8" spans="1:14">
      <c r="A8" s="10">
        <v>5</v>
      </c>
      <c r="B8" s="4" t="s">
        <v>181</v>
      </c>
      <c r="C8" s="44">
        <v>1074.17593927881</v>
      </c>
      <c r="D8" s="10"/>
      <c r="E8" s="10">
        <v>328</v>
      </c>
      <c r="F8" s="10"/>
      <c r="G8" s="10">
        <v>30</v>
      </c>
      <c r="H8" s="10"/>
      <c r="I8" s="10"/>
      <c r="J8" s="10">
        <v>1</v>
      </c>
      <c r="K8" s="10"/>
      <c r="L8" s="10">
        <v>3</v>
      </c>
      <c r="M8" s="2">
        <v>150</v>
      </c>
      <c r="N8" s="10"/>
    </row>
    <row r="9" spans="1:14">
      <c r="A9" s="10">
        <v>6</v>
      </c>
      <c r="B9" s="4" t="s">
        <v>182</v>
      </c>
      <c r="C9" s="44">
        <v>976.441721042437</v>
      </c>
      <c r="D9" s="10"/>
      <c r="E9" s="10">
        <v>1086</v>
      </c>
      <c r="F9" s="10"/>
      <c r="G9" s="10">
        <v>140</v>
      </c>
      <c r="H9" s="10">
        <v>3</v>
      </c>
      <c r="I9" s="10"/>
      <c r="J9" s="10">
        <v>1</v>
      </c>
      <c r="K9" s="10">
        <v>2</v>
      </c>
      <c r="L9" s="10">
        <v>16</v>
      </c>
      <c r="M9" s="2">
        <v>200</v>
      </c>
      <c r="N9" s="10"/>
    </row>
    <row r="10" spans="1:14">
      <c r="A10" s="10">
        <v>7</v>
      </c>
      <c r="B10" s="4" t="s">
        <v>183</v>
      </c>
      <c r="C10" s="44">
        <v>1048.10093686838</v>
      </c>
      <c r="D10" s="10"/>
      <c r="E10" s="10">
        <v>288</v>
      </c>
      <c r="F10" s="10"/>
      <c r="G10" s="10">
        <v>10</v>
      </c>
      <c r="H10" s="10">
        <v>2</v>
      </c>
      <c r="I10" s="10"/>
      <c r="J10" s="10">
        <v>1</v>
      </c>
      <c r="K10" s="10"/>
      <c r="L10" s="10">
        <v>5</v>
      </c>
      <c r="M10" s="2">
        <v>300</v>
      </c>
      <c r="N10" s="10"/>
    </row>
    <row r="11" spans="1:14">
      <c r="A11" s="10">
        <v>8</v>
      </c>
      <c r="B11" s="4" t="s">
        <v>184</v>
      </c>
      <c r="C11" s="44">
        <v>1095.43897626762</v>
      </c>
      <c r="D11" s="10"/>
      <c r="E11" s="10">
        <v>600</v>
      </c>
      <c r="F11" s="10">
        <v>300</v>
      </c>
      <c r="G11" s="10">
        <v>100</v>
      </c>
      <c r="H11" s="10"/>
      <c r="I11" s="10"/>
      <c r="J11" s="10">
        <v>1</v>
      </c>
      <c r="K11" s="10">
        <v>1</v>
      </c>
      <c r="L11" s="10">
        <v>10</v>
      </c>
      <c r="M11" s="2">
        <v>200</v>
      </c>
      <c r="N11" s="10"/>
    </row>
    <row r="12" spans="1:14">
      <c r="A12" s="10">
        <v>9</v>
      </c>
      <c r="B12" s="4" t="s">
        <v>185</v>
      </c>
      <c r="C12" s="44">
        <v>1094.70138483094</v>
      </c>
      <c r="D12" s="10"/>
      <c r="E12" s="10"/>
      <c r="F12" s="10"/>
      <c r="G12" s="10">
        <v>265</v>
      </c>
      <c r="H12" s="10"/>
      <c r="I12" s="10"/>
      <c r="J12" s="10">
        <v>1</v>
      </c>
      <c r="K12" s="10">
        <v>1</v>
      </c>
      <c r="L12" s="10">
        <v>7</v>
      </c>
      <c r="M12" s="2">
        <v>200</v>
      </c>
      <c r="N12" s="10"/>
    </row>
    <row r="13" spans="1:14">
      <c r="A13" s="10">
        <v>10</v>
      </c>
      <c r="B13" s="4" t="s">
        <v>186</v>
      </c>
      <c r="C13" s="44">
        <v>1078.66141487185</v>
      </c>
      <c r="D13" s="10"/>
      <c r="E13" s="10"/>
      <c r="F13" s="10"/>
      <c r="G13" s="10">
        <v>460</v>
      </c>
      <c r="H13" s="10"/>
      <c r="I13" s="10"/>
      <c r="J13" s="10">
        <v>1</v>
      </c>
      <c r="K13" s="10"/>
      <c r="L13" s="10">
        <v>6</v>
      </c>
      <c r="M13" s="2">
        <v>200</v>
      </c>
      <c r="N13" s="10"/>
    </row>
    <row r="14" spans="1:14">
      <c r="A14" s="10">
        <v>11</v>
      </c>
      <c r="B14" s="4" t="s">
        <v>187</v>
      </c>
      <c r="C14" s="44">
        <v>1093.17752394645</v>
      </c>
      <c r="D14" s="10"/>
      <c r="E14" s="10"/>
      <c r="F14" s="10"/>
      <c r="G14" s="10">
        <v>220</v>
      </c>
      <c r="H14" s="10">
        <v>1</v>
      </c>
      <c r="I14" s="10"/>
      <c r="J14" s="10">
        <v>1</v>
      </c>
      <c r="K14" s="10"/>
      <c r="L14" s="10">
        <v>6</v>
      </c>
      <c r="M14" s="2">
        <v>200</v>
      </c>
      <c r="N14" s="10"/>
    </row>
    <row r="15" spans="1:14">
      <c r="A15" s="10">
        <v>12</v>
      </c>
      <c r="B15" s="4" t="s">
        <v>188</v>
      </c>
      <c r="C15" s="44">
        <v>1089.0019549032</v>
      </c>
      <c r="D15" s="10"/>
      <c r="E15" s="10"/>
      <c r="F15" s="10"/>
      <c r="G15" s="10">
        <v>80</v>
      </c>
      <c r="H15" s="10"/>
      <c r="I15" s="10"/>
      <c r="J15" s="10">
        <v>1</v>
      </c>
      <c r="K15" s="10"/>
      <c r="L15" s="10">
        <v>6</v>
      </c>
      <c r="M15" s="2">
        <v>200</v>
      </c>
      <c r="N15" s="10"/>
    </row>
    <row r="16" spans="1:14">
      <c r="A16" s="10">
        <v>13</v>
      </c>
      <c r="B16" s="4" t="s">
        <v>189</v>
      </c>
      <c r="C16" s="44">
        <v>1097.73003257247</v>
      </c>
      <c r="D16" s="10"/>
      <c r="E16" s="10">
        <v>414</v>
      </c>
      <c r="F16" s="10"/>
      <c r="G16" s="10">
        <v>30</v>
      </c>
      <c r="H16" s="10"/>
      <c r="I16" s="10"/>
      <c r="J16" s="10">
        <v>1</v>
      </c>
      <c r="K16" s="10"/>
      <c r="L16" s="10">
        <v>7</v>
      </c>
      <c r="M16" s="2">
        <v>200</v>
      </c>
      <c r="N16" s="10"/>
    </row>
    <row r="17" spans="1:14">
      <c r="A17" s="10">
        <v>14</v>
      </c>
      <c r="B17" s="4" t="s">
        <v>190</v>
      </c>
      <c r="C17" s="44">
        <v>1063.88465008912</v>
      </c>
      <c r="D17" s="10"/>
      <c r="E17" s="10">
        <v>200</v>
      </c>
      <c r="F17" s="10"/>
      <c r="G17" s="10">
        <v>350</v>
      </c>
      <c r="H17" s="10"/>
      <c r="I17" s="10"/>
      <c r="J17" s="10">
        <v>1</v>
      </c>
      <c r="K17" s="10"/>
      <c r="L17" s="10">
        <v>4</v>
      </c>
      <c r="M17" s="2">
        <v>200</v>
      </c>
      <c r="N17" s="10"/>
    </row>
    <row r="18" spans="1:14">
      <c r="A18" s="10">
        <v>15</v>
      </c>
      <c r="B18" s="4" t="s">
        <v>191</v>
      </c>
      <c r="C18" s="44">
        <v>1024.87684341801</v>
      </c>
      <c r="D18" s="10"/>
      <c r="E18" s="10">
        <v>200</v>
      </c>
      <c r="F18" s="10"/>
      <c r="G18" s="10">
        <v>116</v>
      </c>
      <c r="H18" s="10">
        <v>3</v>
      </c>
      <c r="I18" s="10"/>
      <c r="J18" s="10">
        <v>1</v>
      </c>
      <c r="K18" s="10"/>
      <c r="L18" s="10">
        <v>4</v>
      </c>
      <c r="M18" s="2">
        <v>200</v>
      </c>
      <c r="N18" s="10"/>
    </row>
    <row r="19" spans="1:14">
      <c r="A19" s="10">
        <v>16</v>
      </c>
      <c r="B19" s="4" t="s">
        <v>192</v>
      </c>
      <c r="C19" s="44">
        <v>1041.424282365</v>
      </c>
      <c r="D19" s="10"/>
      <c r="E19" s="10">
        <v>220</v>
      </c>
      <c r="F19" s="10"/>
      <c r="G19" s="10">
        <v>10</v>
      </c>
      <c r="H19" s="10"/>
      <c r="I19" s="10"/>
      <c r="J19" s="10">
        <v>1</v>
      </c>
      <c r="K19" s="10"/>
      <c r="L19" s="10">
        <v>5</v>
      </c>
      <c r="M19" s="2">
        <v>200</v>
      </c>
      <c r="N19" s="10"/>
    </row>
    <row r="20" spans="1:14">
      <c r="A20" s="10">
        <v>17</v>
      </c>
      <c r="B20" s="4" t="s">
        <v>193</v>
      </c>
      <c r="C20" s="44">
        <v>1060.64830964991</v>
      </c>
      <c r="D20" s="10"/>
      <c r="E20" s="10">
        <v>120</v>
      </c>
      <c r="F20" s="10"/>
      <c r="G20" s="10">
        <v>700</v>
      </c>
      <c r="H20" s="10"/>
      <c r="I20" s="10"/>
      <c r="J20" s="10">
        <v>1</v>
      </c>
      <c r="K20" s="10"/>
      <c r="L20" s="10">
        <v>3</v>
      </c>
      <c r="M20" s="2">
        <v>200</v>
      </c>
      <c r="N20" s="10"/>
    </row>
    <row r="21" spans="1:14">
      <c r="A21" s="10">
        <v>18</v>
      </c>
      <c r="B21" s="4" t="s">
        <v>194</v>
      </c>
      <c r="C21" s="44">
        <v>1053.07151039945</v>
      </c>
      <c r="D21" s="10"/>
      <c r="E21" s="10">
        <v>180</v>
      </c>
      <c r="F21" s="10"/>
      <c r="G21" s="10">
        <v>700</v>
      </c>
      <c r="H21" s="10"/>
      <c r="I21" s="10"/>
      <c r="J21" s="10">
        <v>1</v>
      </c>
      <c r="K21" s="10"/>
      <c r="L21" s="10">
        <v>8</v>
      </c>
      <c r="M21" s="2">
        <v>200</v>
      </c>
      <c r="N21" s="10"/>
    </row>
    <row r="22" spans="1:14">
      <c r="A22" s="10">
        <v>19</v>
      </c>
      <c r="B22" s="4" t="s">
        <v>195</v>
      </c>
      <c r="C22" s="44">
        <v>1201.72081206085</v>
      </c>
      <c r="D22" s="10"/>
      <c r="E22" s="10">
        <v>400</v>
      </c>
      <c r="F22" s="10"/>
      <c r="G22" s="10">
        <v>850</v>
      </c>
      <c r="H22" s="10">
        <v>2</v>
      </c>
      <c r="I22" s="10"/>
      <c r="J22" s="10">
        <v>1</v>
      </c>
      <c r="K22" s="10"/>
      <c r="L22" s="10">
        <v>5</v>
      </c>
      <c r="M22" s="2">
        <v>200</v>
      </c>
      <c r="N22" s="10"/>
    </row>
    <row r="23" spans="1:14">
      <c r="A23" s="45">
        <v>20</v>
      </c>
      <c r="B23" s="46" t="s">
        <v>196</v>
      </c>
      <c r="C23" s="47">
        <v>1022.71286162661</v>
      </c>
      <c r="D23" s="45"/>
      <c r="E23" s="45"/>
      <c r="F23" s="45"/>
      <c r="G23" s="45">
        <v>50</v>
      </c>
      <c r="H23" s="45"/>
      <c r="I23" s="45"/>
      <c r="J23" s="45">
        <v>1</v>
      </c>
      <c r="K23" s="45"/>
      <c r="L23" s="45">
        <v>5</v>
      </c>
      <c r="M23" s="2">
        <v>200</v>
      </c>
      <c r="N23" s="45"/>
    </row>
    <row r="24" spans="1:14">
      <c r="A24" s="10">
        <v>21</v>
      </c>
      <c r="B24" s="4" t="s">
        <v>197</v>
      </c>
      <c r="C24" s="44">
        <v>1063.2942068352</v>
      </c>
      <c r="D24" s="10"/>
      <c r="E24" s="10"/>
      <c r="F24" s="10"/>
      <c r="G24" s="10">
        <v>350</v>
      </c>
      <c r="H24" s="10"/>
      <c r="I24" s="10"/>
      <c r="J24" s="10">
        <v>1</v>
      </c>
      <c r="K24" s="10"/>
      <c r="L24" s="10">
        <v>4</v>
      </c>
      <c r="M24" s="2">
        <v>200</v>
      </c>
      <c r="N24" s="10"/>
    </row>
    <row r="25" spans="1:14">
      <c r="A25" s="10">
        <v>22</v>
      </c>
      <c r="B25" s="4" t="s">
        <v>198</v>
      </c>
      <c r="C25" s="44">
        <v>1091.77371953509</v>
      </c>
      <c r="D25" s="10"/>
      <c r="E25" s="10">
        <v>250</v>
      </c>
      <c r="F25" s="10"/>
      <c r="G25" s="10">
        <v>80</v>
      </c>
      <c r="H25" s="10"/>
      <c r="I25" s="10"/>
      <c r="J25" s="10">
        <v>1</v>
      </c>
      <c r="K25" s="10"/>
      <c r="L25" s="10">
        <v>2</v>
      </c>
      <c r="M25" s="2">
        <v>200</v>
      </c>
      <c r="N25" s="10"/>
    </row>
    <row r="26" spans="1:14">
      <c r="A26" s="10">
        <v>23</v>
      </c>
      <c r="B26" s="4" t="s">
        <v>199</v>
      </c>
      <c r="C26" s="44">
        <v>1046.90735560511</v>
      </c>
      <c r="D26" s="10"/>
      <c r="E26" s="10">
        <v>350</v>
      </c>
      <c r="F26" s="10"/>
      <c r="G26" s="10">
        <v>330</v>
      </c>
      <c r="H26" s="10">
        <v>1</v>
      </c>
      <c r="I26" s="10"/>
      <c r="J26" s="10">
        <v>1</v>
      </c>
      <c r="K26" s="10"/>
      <c r="L26" s="10">
        <v>4</v>
      </c>
      <c r="M26" s="2">
        <v>200</v>
      </c>
      <c r="N26" s="10"/>
    </row>
    <row r="27" spans="1:14">
      <c r="A27" s="10">
        <v>24</v>
      </c>
      <c r="B27" s="4" t="s">
        <v>200</v>
      </c>
      <c r="C27" s="44">
        <v>1081.1105906078</v>
      </c>
      <c r="D27" s="10"/>
      <c r="E27" s="10"/>
      <c r="F27" s="10">
        <v>500</v>
      </c>
      <c r="G27" s="10">
        <v>220</v>
      </c>
      <c r="H27" s="10"/>
      <c r="I27" s="10"/>
      <c r="J27" s="10">
        <v>1</v>
      </c>
      <c r="K27" s="10"/>
      <c r="L27" s="10">
        <v>5</v>
      </c>
      <c r="M27" s="2">
        <v>200</v>
      </c>
      <c r="N27" s="10"/>
    </row>
    <row r="28" spans="1:14">
      <c r="A28" s="10">
        <v>25</v>
      </c>
      <c r="B28" s="4" t="s">
        <v>201</v>
      </c>
      <c r="C28" s="44">
        <v>1145.937739412</v>
      </c>
      <c r="D28" s="10"/>
      <c r="E28" s="10">
        <v>500</v>
      </c>
      <c r="F28" s="10"/>
      <c r="G28" s="10">
        <v>370</v>
      </c>
      <c r="H28" s="10">
        <v>4</v>
      </c>
      <c r="I28" s="10"/>
      <c r="J28" s="10">
        <v>1</v>
      </c>
      <c r="K28" s="10"/>
      <c r="L28" s="10">
        <v>6</v>
      </c>
      <c r="M28" s="2">
        <v>200</v>
      </c>
      <c r="N28" s="10"/>
    </row>
    <row r="29" spans="1:14">
      <c r="A29" s="10">
        <v>26</v>
      </c>
      <c r="B29" s="4" t="s">
        <v>202</v>
      </c>
      <c r="C29" s="44">
        <v>1017.98629386418</v>
      </c>
      <c r="D29" s="10"/>
      <c r="E29" s="10">
        <v>500</v>
      </c>
      <c r="F29" s="10"/>
      <c r="G29" s="10"/>
      <c r="H29" s="10">
        <v>1</v>
      </c>
      <c r="I29" s="10"/>
      <c r="J29" s="10">
        <v>1</v>
      </c>
      <c r="K29" s="10"/>
      <c r="L29" s="10">
        <v>6</v>
      </c>
      <c r="M29" s="2">
        <v>300</v>
      </c>
      <c r="N29" s="10"/>
    </row>
    <row r="30" spans="1:14">
      <c r="A30" s="10">
        <v>27</v>
      </c>
      <c r="B30" s="4" t="s">
        <v>203</v>
      </c>
      <c r="C30" s="44">
        <v>1098.5705884587</v>
      </c>
      <c r="D30" s="10"/>
      <c r="E30" s="10">
        <v>500</v>
      </c>
      <c r="F30" s="10"/>
      <c r="G30" s="10">
        <v>650</v>
      </c>
      <c r="H30" s="10"/>
      <c r="I30" s="10"/>
      <c r="J30" s="10">
        <v>1</v>
      </c>
      <c r="K30" s="10"/>
      <c r="L30" s="10">
        <v>3</v>
      </c>
      <c r="M30" s="2">
        <v>200</v>
      </c>
      <c r="N30" s="10"/>
    </row>
    <row r="31" spans="1:14">
      <c r="A31" s="10"/>
      <c r="B31" s="4" t="s">
        <v>32</v>
      </c>
      <c r="C31" s="44">
        <f>SUM(C4:C30)</f>
        <v>28342.8433703258</v>
      </c>
      <c r="D31" s="10"/>
      <c r="E31" s="10">
        <f t="shared" ref="C31:H31" si="0">SUM(E4:E30)</f>
        <v>8751</v>
      </c>
      <c r="F31" s="10"/>
      <c r="G31" s="10">
        <f t="shared" si="0"/>
        <v>7801</v>
      </c>
      <c r="H31" s="10">
        <f t="shared" si="0"/>
        <v>26</v>
      </c>
      <c r="I31" s="10"/>
      <c r="J31" s="10">
        <f t="shared" ref="J31:M31" si="1">SUM(J4:J30)</f>
        <v>27</v>
      </c>
      <c r="K31" s="10">
        <f t="shared" si="1"/>
        <v>4</v>
      </c>
      <c r="L31" s="10">
        <f t="shared" si="1"/>
        <v>142</v>
      </c>
      <c r="M31" s="10">
        <f t="shared" si="1"/>
        <v>5550</v>
      </c>
      <c r="N31" s="10"/>
    </row>
  </sheetData>
  <mergeCells count="6">
    <mergeCell ref="A1:N1"/>
    <mergeCell ref="D2:M2"/>
    <mergeCell ref="A2:A3"/>
    <mergeCell ref="B2:B3"/>
    <mergeCell ref="C2:C3"/>
    <mergeCell ref="N2:N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H57" sqref="H57"/>
    </sheetView>
  </sheetViews>
  <sheetFormatPr defaultColWidth="8.88888888888889" defaultRowHeight="14.4"/>
  <cols>
    <col min="2" max="2" width="12.5" customWidth="1"/>
    <col min="3" max="3" width="9.37962962962963"/>
    <col min="7" max="7" width="9.37962962962963"/>
  </cols>
  <sheetData>
    <row r="1" spans="1:14">
      <c r="A1" s="40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3" t="s">
        <v>35</v>
      </c>
      <c r="E3" s="41" t="s">
        <v>205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41" t="s">
        <v>206</v>
      </c>
      <c r="C4" s="2">
        <v>1092.17</v>
      </c>
      <c r="D4" s="2"/>
      <c r="E4" s="17" t="s">
        <v>207</v>
      </c>
      <c r="F4" s="42">
        <v>1200</v>
      </c>
      <c r="G4" s="42">
        <v>2184.34</v>
      </c>
      <c r="H4" s="2"/>
      <c r="I4" s="2"/>
      <c r="J4" s="2">
        <v>1</v>
      </c>
      <c r="K4" s="2">
        <v>1</v>
      </c>
      <c r="L4" s="2">
        <v>3</v>
      </c>
      <c r="M4" s="2"/>
      <c r="N4" s="2"/>
    </row>
    <row r="5" spans="1:14">
      <c r="A5" s="2">
        <v>2</v>
      </c>
      <c r="B5" s="42" t="s">
        <v>208</v>
      </c>
      <c r="C5" s="42">
        <v>1454.99</v>
      </c>
      <c r="D5" s="2"/>
      <c r="E5" s="2"/>
      <c r="F5" s="42">
        <v>2900</v>
      </c>
      <c r="G5" s="42">
        <v>2909.98</v>
      </c>
      <c r="H5" s="2">
        <v>4</v>
      </c>
      <c r="I5" s="2"/>
      <c r="J5" s="2">
        <v>1</v>
      </c>
      <c r="K5" s="2"/>
      <c r="L5" s="2">
        <v>3</v>
      </c>
      <c r="M5" s="2"/>
      <c r="N5" s="2"/>
    </row>
    <row r="6" spans="1:14">
      <c r="A6" s="2">
        <v>3</v>
      </c>
      <c r="B6" s="42" t="s">
        <v>209</v>
      </c>
      <c r="C6" s="42">
        <v>509.15</v>
      </c>
      <c r="D6" s="2"/>
      <c r="E6" s="2"/>
      <c r="F6" s="42"/>
      <c r="G6" s="42">
        <v>1018.3</v>
      </c>
      <c r="H6" s="2"/>
      <c r="I6" s="2"/>
      <c r="J6" s="2">
        <v>1</v>
      </c>
      <c r="K6" s="2"/>
      <c r="L6" s="2">
        <v>1</v>
      </c>
      <c r="M6" s="2"/>
      <c r="N6" s="2"/>
    </row>
    <row r="7" spans="1:14">
      <c r="A7" s="2">
        <v>4</v>
      </c>
      <c r="B7" s="42" t="s">
        <v>210</v>
      </c>
      <c r="C7" s="42">
        <v>568.52</v>
      </c>
      <c r="D7" s="2"/>
      <c r="E7" s="2"/>
      <c r="F7" s="42">
        <v>400</v>
      </c>
      <c r="G7" s="42">
        <v>1137.04</v>
      </c>
      <c r="H7" s="2"/>
      <c r="I7" s="2"/>
      <c r="J7" s="2">
        <v>1</v>
      </c>
      <c r="K7" s="2"/>
      <c r="L7" s="2">
        <v>2</v>
      </c>
      <c r="M7" s="2"/>
      <c r="N7" s="2"/>
    </row>
    <row r="8" spans="1:14">
      <c r="A8" s="2">
        <v>5</v>
      </c>
      <c r="B8" s="42" t="s">
        <v>211</v>
      </c>
      <c r="C8" s="42">
        <v>592.78</v>
      </c>
      <c r="D8" s="2"/>
      <c r="E8" s="2"/>
      <c r="F8" s="42">
        <v>800</v>
      </c>
      <c r="G8" s="42">
        <v>1185.56</v>
      </c>
      <c r="H8" s="2"/>
      <c r="I8" s="2"/>
      <c r="J8" s="2">
        <v>1</v>
      </c>
      <c r="K8" s="2"/>
      <c r="L8" s="2">
        <v>3</v>
      </c>
      <c r="M8" s="2"/>
      <c r="N8" s="2"/>
    </row>
    <row r="9" spans="1:14">
      <c r="A9" s="2">
        <v>6</v>
      </c>
      <c r="B9" s="42" t="s">
        <v>212</v>
      </c>
      <c r="C9" s="42">
        <v>586.13</v>
      </c>
      <c r="D9" s="2"/>
      <c r="E9" s="2"/>
      <c r="F9" s="42">
        <v>800</v>
      </c>
      <c r="G9" s="42">
        <v>1172.26</v>
      </c>
      <c r="H9" s="2"/>
      <c r="I9" s="2"/>
      <c r="J9" s="2">
        <v>1</v>
      </c>
      <c r="K9" s="2"/>
      <c r="L9" s="2">
        <v>1</v>
      </c>
      <c r="M9" s="2"/>
      <c r="N9" s="2"/>
    </row>
    <row r="10" spans="1:14">
      <c r="A10" s="2">
        <v>7</v>
      </c>
      <c r="B10" s="42" t="s">
        <v>213</v>
      </c>
      <c r="C10" s="42">
        <v>407.62</v>
      </c>
      <c r="D10" s="2"/>
      <c r="E10" s="2"/>
      <c r="F10" s="42"/>
      <c r="G10" s="42">
        <v>815.24</v>
      </c>
      <c r="H10" s="2"/>
      <c r="I10" s="2"/>
      <c r="J10" s="2">
        <v>1</v>
      </c>
      <c r="K10" s="2"/>
      <c r="L10" s="2">
        <v>2</v>
      </c>
      <c r="M10" s="2"/>
      <c r="N10" s="2"/>
    </row>
    <row r="11" spans="1:14">
      <c r="A11" s="2">
        <v>8</v>
      </c>
      <c r="B11" s="42" t="s">
        <v>214</v>
      </c>
      <c r="C11" s="42">
        <v>601.12</v>
      </c>
      <c r="D11" s="2"/>
      <c r="E11" s="2"/>
      <c r="F11" s="42"/>
      <c r="G11" s="42">
        <v>1202.24</v>
      </c>
      <c r="H11" s="2"/>
      <c r="I11" s="2"/>
      <c r="J11" s="2">
        <v>1</v>
      </c>
      <c r="K11" s="2"/>
      <c r="L11" s="2">
        <v>1</v>
      </c>
      <c r="M11" s="2"/>
      <c r="N11" s="2"/>
    </row>
    <row r="12" spans="1:14">
      <c r="A12" s="2">
        <v>9</v>
      </c>
      <c r="B12" s="42" t="s">
        <v>215</v>
      </c>
      <c r="C12" s="2">
        <v>1247</v>
      </c>
      <c r="D12" s="2"/>
      <c r="E12" s="17" t="s">
        <v>216</v>
      </c>
      <c r="F12" s="42"/>
      <c r="G12" s="42">
        <v>2494</v>
      </c>
      <c r="H12" s="2"/>
      <c r="I12" s="2"/>
      <c r="J12" s="2">
        <v>1</v>
      </c>
      <c r="K12" s="2">
        <v>1</v>
      </c>
      <c r="L12" s="2">
        <v>3</v>
      </c>
      <c r="M12" s="2"/>
      <c r="N12" s="2"/>
    </row>
    <row r="13" spans="1:14">
      <c r="A13" s="2">
        <v>10</v>
      </c>
      <c r="B13" s="42" t="s">
        <v>217</v>
      </c>
      <c r="C13" s="42">
        <v>680.4</v>
      </c>
      <c r="D13" s="2"/>
      <c r="E13" s="2"/>
      <c r="F13" s="42"/>
      <c r="G13" s="42">
        <v>1360.8</v>
      </c>
      <c r="H13" s="2"/>
      <c r="I13" s="2"/>
      <c r="J13" s="2">
        <v>1</v>
      </c>
      <c r="K13" s="2"/>
      <c r="L13" s="2">
        <v>4</v>
      </c>
      <c r="M13" s="2"/>
      <c r="N13" s="2"/>
    </row>
    <row r="14" spans="1:14">
      <c r="A14" s="2">
        <v>11</v>
      </c>
      <c r="B14" s="42" t="s">
        <v>218</v>
      </c>
      <c r="C14" s="42">
        <v>790.99</v>
      </c>
      <c r="D14" s="2"/>
      <c r="E14" s="17" t="s">
        <v>219</v>
      </c>
      <c r="F14" s="42"/>
      <c r="G14" s="42">
        <v>1581.98</v>
      </c>
      <c r="H14" s="2">
        <v>2</v>
      </c>
      <c r="I14" s="2"/>
      <c r="J14" s="2">
        <v>1</v>
      </c>
      <c r="K14" s="2"/>
      <c r="L14" s="2"/>
      <c r="M14" s="2"/>
      <c r="N14" s="2" t="s">
        <v>220</v>
      </c>
    </row>
    <row r="15" spans="1:14">
      <c r="A15" s="2">
        <v>12</v>
      </c>
      <c r="B15" s="42" t="s">
        <v>221</v>
      </c>
      <c r="C15" s="42">
        <v>703.8</v>
      </c>
      <c r="D15" s="2"/>
      <c r="E15" s="2"/>
      <c r="F15" s="42"/>
      <c r="G15" s="42">
        <v>1407.6</v>
      </c>
      <c r="H15" s="2"/>
      <c r="I15" s="2"/>
      <c r="J15" s="2">
        <v>1</v>
      </c>
      <c r="K15" s="2">
        <v>1</v>
      </c>
      <c r="L15" s="2">
        <v>2</v>
      </c>
      <c r="M15" s="2"/>
      <c r="N15" s="2"/>
    </row>
    <row r="16" spans="1:14">
      <c r="A16" s="2">
        <v>13</v>
      </c>
      <c r="B16" s="42" t="s">
        <v>222</v>
      </c>
      <c r="C16" s="42">
        <v>907.6</v>
      </c>
      <c r="D16" s="2"/>
      <c r="E16" s="2"/>
      <c r="F16" s="42"/>
      <c r="G16" s="42">
        <v>1815.2</v>
      </c>
      <c r="H16" s="2"/>
      <c r="I16" s="2"/>
      <c r="J16" s="2">
        <v>1</v>
      </c>
      <c r="K16" s="2"/>
      <c r="L16" s="2">
        <v>4</v>
      </c>
      <c r="M16" s="2"/>
      <c r="N16" s="2"/>
    </row>
    <row r="17" spans="1:14">
      <c r="A17" s="2">
        <v>14</v>
      </c>
      <c r="B17" s="42" t="s">
        <v>223</v>
      </c>
      <c r="C17" s="42">
        <v>139.29</v>
      </c>
      <c r="D17" s="2"/>
      <c r="E17" s="2"/>
      <c r="F17" s="42"/>
      <c r="G17" s="42">
        <v>278.58</v>
      </c>
      <c r="H17" s="2"/>
      <c r="I17" s="2"/>
      <c r="J17" s="2">
        <v>1</v>
      </c>
      <c r="K17" s="2"/>
      <c r="L17" s="2"/>
      <c r="M17" s="2"/>
      <c r="N17" s="2"/>
    </row>
    <row r="18" spans="1:14">
      <c r="A18" s="2">
        <v>15</v>
      </c>
      <c r="B18" s="42" t="s">
        <v>224</v>
      </c>
      <c r="C18" s="42">
        <v>371.65</v>
      </c>
      <c r="D18" s="2"/>
      <c r="E18" s="2"/>
      <c r="F18" s="42"/>
      <c r="G18" s="42">
        <v>743.3</v>
      </c>
      <c r="H18" s="2"/>
      <c r="I18" s="2"/>
      <c r="J18" s="2">
        <v>1</v>
      </c>
      <c r="K18" s="2"/>
      <c r="L18" s="2"/>
      <c r="M18" s="2"/>
      <c r="N18" s="2"/>
    </row>
    <row r="19" spans="1:14">
      <c r="A19" s="2">
        <v>16</v>
      </c>
      <c r="B19" s="42" t="s">
        <v>225</v>
      </c>
      <c r="C19" s="42">
        <v>907.34</v>
      </c>
      <c r="D19" s="2"/>
      <c r="E19" s="2"/>
      <c r="F19" s="42"/>
      <c r="G19" s="42">
        <v>1814.68</v>
      </c>
      <c r="H19" s="2"/>
      <c r="I19" s="2"/>
      <c r="J19" s="2">
        <v>1</v>
      </c>
      <c r="K19" s="2"/>
      <c r="L19" s="2">
        <v>5</v>
      </c>
      <c r="M19" s="2"/>
      <c r="N19" s="2"/>
    </row>
    <row r="20" spans="1:14">
      <c r="A20" s="2">
        <v>17</v>
      </c>
      <c r="B20" s="42" t="s">
        <v>226</v>
      </c>
      <c r="C20" s="42">
        <v>297.43</v>
      </c>
      <c r="D20" s="2"/>
      <c r="E20" s="2"/>
      <c r="F20" s="42"/>
      <c r="G20" s="42">
        <v>594.86</v>
      </c>
      <c r="H20" s="2"/>
      <c r="I20" s="2"/>
      <c r="J20" s="2">
        <v>1</v>
      </c>
      <c r="K20" s="2"/>
      <c r="L20" s="2">
        <v>2</v>
      </c>
      <c r="M20" s="2"/>
      <c r="N20" s="2"/>
    </row>
    <row r="21" spans="1:14">
      <c r="A21" s="2">
        <v>18</v>
      </c>
      <c r="B21" s="42" t="s">
        <v>227</v>
      </c>
      <c r="C21" s="42">
        <v>592.08</v>
      </c>
      <c r="D21" s="2"/>
      <c r="E21" s="2"/>
      <c r="F21" s="42"/>
      <c r="G21" s="42">
        <v>1184.16</v>
      </c>
      <c r="H21" s="2"/>
      <c r="I21" s="2"/>
      <c r="J21" s="2">
        <v>1</v>
      </c>
      <c r="K21" s="2"/>
      <c r="L21" s="2">
        <v>2</v>
      </c>
      <c r="M21" s="2"/>
      <c r="N21" s="2"/>
    </row>
    <row r="22" spans="1:14">
      <c r="A22" s="2">
        <v>19</v>
      </c>
      <c r="B22" s="42" t="s">
        <v>228</v>
      </c>
      <c r="C22" s="42">
        <v>525.68</v>
      </c>
      <c r="D22" s="2"/>
      <c r="E22" s="2"/>
      <c r="F22" s="42"/>
      <c r="G22" s="42">
        <v>1051.36</v>
      </c>
      <c r="H22" s="2"/>
      <c r="I22" s="2"/>
      <c r="J22" s="2">
        <v>1</v>
      </c>
      <c r="K22" s="2"/>
      <c r="L22" s="2">
        <v>1</v>
      </c>
      <c r="M22" s="2"/>
      <c r="N22" s="2"/>
    </row>
    <row r="23" spans="1:14">
      <c r="A23" s="2">
        <v>20</v>
      </c>
      <c r="B23" s="42" t="s">
        <v>229</v>
      </c>
      <c r="C23" s="42">
        <v>447.36</v>
      </c>
      <c r="D23" s="2"/>
      <c r="E23" s="17" t="s">
        <v>230</v>
      </c>
      <c r="F23" s="42">
        <v>700</v>
      </c>
      <c r="G23" s="42">
        <v>894.72</v>
      </c>
      <c r="H23" s="2"/>
      <c r="I23" s="2"/>
      <c r="J23" s="2">
        <v>1</v>
      </c>
      <c r="K23" s="2"/>
      <c r="L23" s="2">
        <v>1</v>
      </c>
      <c r="M23" s="2"/>
      <c r="N23" s="2"/>
    </row>
    <row r="24" spans="1:14">
      <c r="A24" s="2">
        <v>21</v>
      </c>
      <c r="B24" s="42" t="s">
        <v>231</v>
      </c>
      <c r="C24" s="42">
        <v>594.55</v>
      </c>
      <c r="D24" s="2"/>
      <c r="E24" s="2"/>
      <c r="F24" s="42">
        <v>600</v>
      </c>
      <c r="G24" s="42">
        <v>1189.1</v>
      </c>
      <c r="H24" s="2"/>
      <c r="I24" s="2"/>
      <c r="J24" s="2">
        <v>1</v>
      </c>
      <c r="K24" s="2"/>
      <c r="L24" s="2">
        <v>2</v>
      </c>
      <c r="M24" s="2"/>
      <c r="N24" s="2"/>
    </row>
    <row r="25" spans="1:14">
      <c r="A25" s="2">
        <v>22</v>
      </c>
      <c r="B25" s="42" t="s">
        <v>232</v>
      </c>
      <c r="C25" s="42">
        <v>438.81</v>
      </c>
      <c r="D25" s="2"/>
      <c r="E25" s="2"/>
      <c r="F25" s="42">
        <v>600</v>
      </c>
      <c r="G25" s="42">
        <v>877.62</v>
      </c>
      <c r="H25" s="2"/>
      <c r="I25" s="2"/>
      <c r="J25" s="2">
        <v>1</v>
      </c>
      <c r="K25" s="2"/>
      <c r="L25" s="2">
        <v>2</v>
      </c>
      <c r="M25" s="2"/>
      <c r="N25" s="2"/>
    </row>
    <row r="26" spans="1:14">
      <c r="A26" s="2">
        <v>23</v>
      </c>
      <c r="B26" s="42" t="s">
        <v>233</v>
      </c>
      <c r="C26" s="42">
        <v>384.85</v>
      </c>
      <c r="D26" s="2"/>
      <c r="E26" s="2"/>
      <c r="F26" s="42"/>
      <c r="G26" s="42">
        <v>769.7</v>
      </c>
      <c r="H26" s="2"/>
      <c r="I26" s="2"/>
      <c r="J26" s="2">
        <v>1</v>
      </c>
      <c r="K26" s="2"/>
      <c r="L26" s="2">
        <v>2</v>
      </c>
      <c r="M26" s="2"/>
      <c r="N26" s="2"/>
    </row>
    <row r="27" spans="1:14">
      <c r="A27" s="2">
        <v>24</v>
      </c>
      <c r="B27" s="42" t="s">
        <v>234</v>
      </c>
      <c r="C27" s="42">
        <v>368.45</v>
      </c>
      <c r="D27" s="2"/>
      <c r="E27" s="2"/>
      <c r="F27" s="42"/>
      <c r="G27" s="42">
        <v>736.9</v>
      </c>
      <c r="H27" s="2"/>
      <c r="I27" s="2"/>
      <c r="J27" s="2">
        <v>1</v>
      </c>
      <c r="K27" s="2"/>
      <c r="L27" s="2">
        <v>3</v>
      </c>
      <c r="M27" s="2"/>
      <c r="N27" s="2"/>
    </row>
    <row r="28" spans="1:14">
      <c r="A28" s="2">
        <v>25</v>
      </c>
      <c r="B28" s="42" t="s">
        <v>235</v>
      </c>
      <c r="C28" s="42">
        <v>580.4</v>
      </c>
      <c r="D28" s="2"/>
      <c r="E28" s="2"/>
      <c r="F28" s="42"/>
      <c r="G28" s="42">
        <v>1160.8</v>
      </c>
      <c r="H28" s="2"/>
      <c r="I28" s="2"/>
      <c r="J28" s="2">
        <v>1</v>
      </c>
      <c r="K28" s="2"/>
      <c r="L28" s="2">
        <v>3</v>
      </c>
      <c r="M28" s="2"/>
      <c r="N28" s="2"/>
    </row>
    <row r="29" spans="1:14">
      <c r="A29" s="2">
        <v>26</v>
      </c>
      <c r="B29" s="42" t="s">
        <v>236</v>
      </c>
      <c r="C29" s="42">
        <v>551.33</v>
      </c>
      <c r="D29" s="2"/>
      <c r="E29" s="2"/>
      <c r="F29" s="42"/>
      <c r="G29" s="42">
        <v>1102.66</v>
      </c>
      <c r="H29" s="2"/>
      <c r="I29" s="2"/>
      <c r="J29" s="2">
        <v>1</v>
      </c>
      <c r="K29" s="2"/>
      <c r="L29" s="2">
        <v>3</v>
      </c>
      <c r="M29" s="2"/>
      <c r="N29" s="2"/>
    </row>
    <row r="30" spans="1:14">
      <c r="A30" s="2">
        <v>27</v>
      </c>
      <c r="B30" s="42" t="s">
        <v>237</v>
      </c>
      <c r="C30" s="42">
        <v>583.37</v>
      </c>
      <c r="D30" s="2"/>
      <c r="E30" s="2"/>
      <c r="F30" s="42"/>
      <c r="G30" s="42">
        <v>1166.74</v>
      </c>
      <c r="H30" s="2"/>
      <c r="I30" s="2"/>
      <c r="J30" s="2">
        <v>1</v>
      </c>
      <c r="K30" s="2"/>
      <c r="L30" s="2">
        <v>5</v>
      </c>
      <c r="M30" s="2"/>
      <c r="N30" s="2"/>
    </row>
    <row r="31" spans="1:14">
      <c r="A31" s="2">
        <v>28</v>
      </c>
      <c r="B31" s="42" t="s">
        <v>238</v>
      </c>
      <c r="C31" s="42">
        <v>581.91</v>
      </c>
      <c r="D31" s="2"/>
      <c r="E31" s="17" t="s">
        <v>239</v>
      </c>
      <c r="F31" s="42"/>
      <c r="G31" s="42">
        <v>1163.82</v>
      </c>
      <c r="H31" s="2"/>
      <c r="I31" s="2"/>
      <c r="J31" s="2">
        <v>1</v>
      </c>
      <c r="K31" s="2"/>
      <c r="L31" s="2">
        <v>2</v>
      </c>
      <c r="M31" s="2"/>
      <c r="N31" s="2"/>
    </row>
    <row r="32" spans="1:14">
      <c r="A32" s="2">
        <v>29</v>
      </c>
      <c r="B32" s="42" t="s">
        <v>240</v>
      </c>
      <c r="C32" s="42">
        <v>578.14</v>
      </c>
      <c r="D32" s="2"/>
      <c r="E32" s="2"/>
      <c r="F32" s="42"/>
      <c r="G32" s="42">
        <v>1156.28</v>
      </c>
      <c r="H32" s="2"/>
      <c r="I32" s="2"/>
      <c r="J32" s="2">
        <v>1</v>
      </c>
      <c r="K32" s="2"/>
      <c r="L32" s="2">
        <v>1</v>
      </c>
      <c r="M32" s="2"/>
      <c r="N32" s="2"/>
    </row>
    <row r="33" spans="1:14">
      <c r="A33" s="2">
        <v>30</v>
      </c>
      <c r="B33" s="42" t="s">
        <v>241</v>
      </c>
      <c r="C33" s="42">
        <v>556.51</v>
      </c>
      <c r="D33" s="2"/>
      <c r="E33" s="17" t="s">
        <v>242</v>
      </c>
      <c r="F33" s="42"/>
      <c r="G33" s="42">
        <v>1113.02</v>
      </c>
      <c r="H33" s="2"/>
      <c r="I33" s="2"/>
      <c r="J33" s="2">
        <v>1</v>
      </c>
      <c r="K33" s="2"/>
      <c r="L33" s="2">
        <v>2</v>
      </c>
      <c r="M33" s="2"/>
      <c r="N33" s="2"/>
    </row>
    <row r="34" spans="1:14">
      <c r="A34" s="2">
        <v>31</v>
      </c>
      <c r="B34" s="42" t="s">
        <v>243</v>
      </c>
      <c r="C34" s="42">
        <v>587.67</v>
      </c>
      <c r="D34" s="2"/>
      <c r="E34" s="2"/>
      <c r="F34" s="42"/>
      <c r="G34" s="42">
        <v>1175.34</v>
      </c>
      <c r="H34" s="2"/>
      <c r="I34" s="2"/>
      <c r="J34" s="2">
        <v>1</v>
      </c>
      <c r="K34" s="2"/>
      <c r="L34" s="2">
        <v>1</v>
      </c>
      <c r="M34" s="2"/>
      <c r="N34" s="2"/>
    </row>
    <row r="35" spans="1:14">
      <c r="A35" s="2">
        <v>32</v>
      </c>
      <c r="B35" s="17" t="s">
        <v>244</v>
      </c>
      <c r="C35" s="2">
        <v>939.71</v>
      </c>
      <c r="D35" s="2"/>
      <c r="E35" s="43" t="s">
        <v>245</v>
      </c>
      <c r="F35" s="42">
        <v>250</v>
      </c>
      <c r="G35" s="42">
        <v>1879.42</v>
      </c>
      <c r="H35" s="2"/>
      <c r="I35" s="2"/>
      <c r="J35" s="2">
        <v>1</v>
      </c>
      <c r="K35" s="2"/>
      <c r="L35" s="2">
        <v>6</v>
      </c>
      <c r="M35" s="2"/>
      <c r="N35" s="2" t="s">
        <v>220</v>
      </c>
    </row>
    <row r="36" spans="1:14">
      <c r="A36" s="2">
        <v>33</v>
      </c>
      <c r="B36" s="17" t="s">
        <v>246</v>
      </c>
      <c r="C36" s="42">
        <v>628.42</v>
      </c>
      <c r="D36" s="2"/>
      <c r="E36" s="2"/>
      <c r="F36" s="42"/>
      <c r="G36" s="42">
        <v>1256.84</v>
      </c>
      <c r="H36" s="2"/>
      <c r="I36" s="2"/>
      <c r="J36" s="2">
        <v>1</v>
      </c>
      <c r="K36" s="2"/>
      <c r="L36" s="2">
        <v>3</v>
      </c>
      <c r="M36" s="2"/>
      <c r="N36" s="2"/>
    </row>
    <row r="37" spans="1:14">
      <c r="A37" s="2">
        <v>34</v>
      </c>
      <c r="B37" s="17" t="s">
        <v>247</v>
      </c>
      <c r="C37" s="42">
        <v>475.77</v>
      </c>
      <c r="D37" s="2"/>
      <c r="E37" s="2"/>
      <c r="F37" s="42"/>
      <c r="G37" s="42">
        <v>951.54</v>
      </c>
      <c r="H37" s="2"/>
      <c r="I37" s="2"/>
      <c r="J37" s="2">
        <v>1</v>
      </c>
      <c r="K37" s="2"/>
      <c r="L37" s="2">
        <v>3</v>
      </c>
      <c r="M37" s="2"/>
      <c r="N37" s="2"/>
    </row>
    <row r="38" spans="1:14">
      <c r="A38" s="2">
        <v>35</v>
      </c>
      <c r="B38" s="17" t="s">
        <v>248</v>
      </c>
      <c r="C38" s="42">
        <v>497.37</v>
      </c>
      <c r="D38" s="2"/>
      <c r="E38" s="2"/>
      <c r="F38" s="42"/>
      <c r="G38" s="42">
        <v>994.74</v>
      </c>
      <c r="H38" s="2"/>
      <c r="I38" s="2"/>
      <c r="J38" s="2">
        <v>1</v>
      </c>
      <c r="K38" s="2"/>
      <c r="L38" s="2">
        <v>3</v>
      </c>
      <c r="M38" s="2"/>
      <c r="N38" s="2"/>
    </row>
    <row r="39" spans="1:14">
      <c r="A39" s="2">
        <v>36</v>
      </c>
      <c r="B39" s="17" t="s">
        <v>249</v>
      </c>
      <c r="C39" s="42">
        <v>318.62</v>
      </c>
      <c r="D39" s="2"/>
      <c r="E39" s="2"/>
      <c r="F39" s="42"/>
      <c r="G39" s="42">
        <v>637.24</v>
      </c>
      <c r="H39" s="2"/>
      <c r="I39" s="2"/>
      <c r="J39" s="2">
        <v>1</v>
      </c>
      <c r="K39" s="2"/>
      <c r="L39" s="2"/>
      <c r="M39" s="2"/>
      <c r="N39" s="2"/>
    </row>
    <row r="40" spans="1:14">
      <c r="A40" s="2">
        <v>37</v>
      </c>
      <c r="B40" s="17" t="s">
        <v>250</v>
      </c>
      <c r="C40" s="42">
        <v>477.93</v>
      </c>
      <c r="D40" s="2"/>
      <c r="E40" s="2"/>
      <c r="F40" s="42"/>
      <c r="G40" s="42">
        <v>955.86</v>
      </c>
      <c r="H40" s="2"/>
      <c r="I40" s="2"/>
      <c r="J40" s="2">
        <v>1</v>
      </c>
      <c r="K40" s="2"/>
      <c r="L40" s="2">
        <v>4</v>
      </c>
      <c r="M40" s="2"/>
      <c r="N40" s="2"/>
    </row>
    <row r="41" spans="1:14">
      <c r="A41" s="2">
        <v>38</v>
      </c>
      <c r="B41" s="17" t="s">
        <v>251</v>
      </c>
      <c r="C41" s="42">
        <v>520.67</v>
      </c>
      <c r="D41" s="2"/>
      <c r="E41" s="2" t="s">
        <v>252</v>
      </c>
      <c r="F41" s="42"/>
      <c r="G41" s="42">
        <v>1041.34</v>
      </c>
      <c r="H41" s="2"/>
      <c r="I41" s="2"/>
      <c r="J41" s="2">
        <v>1</v>
      </c>
      <c r="K41" s="2"/>
      <c r="L41" s="2">
        <v>3</v>
      </c>
      <c r="M41" s="2"/>
      <c r="N41" s="2"/>
    </row>
    <row r="42" spans="1:14">
      <c r="A42" s="2">
        <v>39</v>
      </c>
      <c r="B42" s="17" t="s">
        <v>253</v>
      </c>
      <c r="C42" s="42">
        <v>576.04</v>
      </c>
      <c r="D42" s="2"/>
      <c r="E42" s="2"/>
      <c r="F42" s="42"/>
      <c r="G42" s="42">
        <v>1152.08</v>
      </c>
      <c r="H42" s="2"/>
      <c r="I42" s="2"/>
      <c r="J42" s="2">
        <v>1</v>
      </c>
      <c r="K42" s="2"/>
      <c r="L42" s="2">
        <v>2</v>
      </c>
      <c r="M42" s="2"/>
      <c r="N42" s="2"/>
    </row>
    <row r="43" spans="1:14">
      <c r="A43" s="2">
        <v>40</v>
      </c>
      <c r="B43" s="17" t="s">
        <v>254</v>
      </c>
      <c r="C43" s="42">
        <v>146.37</v>
      </c>
      <c r="D43" s="2"/>
      <c r="E43" s="2"/>
      <c r="F43" s="42"/>
      <c r="G43" s="42">
        <v>292.74</v>
      </c>
      <c r="H43" s="2"/>
      <c r="I43" s="2"/>
      <c r="J43" s="2">
        <v>1</v>
      </c>
      <c r="K43" s="2"/>
      <c r="L43" s="2">
        <v>1</v>
      </c>
      <c r="M43" s="2"/>
      <c r="N43" s="2"/>
    </row>
    <row r="44" spans="1:14">
      <c r="A44" s="2">
        <v>41</v>
      </c>
      <c r="B44" s="17" t="s">
        <v>255</v>
      </c>
      <c r="C44" s="42">
        <v>424.03</v>
      </c>
      <c r="D44" s="2"/>
      <c r="E44" s="2"/>
      <c r="F44" s="42"/>
      <c r="G44" s="42">
        <v>848.06</v>
      </c>
      <c r="H44" s="2"/>
      <c r="I44" s="2"/>
      <c r="J44" s="2">
        <v>1</v>
      </c>
      <c r="K44" s="2"/>
      <c r="L44" s="2">
        <v>10</v>
      </c>
      <c r="M44" s="2"/>
      <c r="N44" s="2"/>
    </row>
    <row r="45" spans="1:14">
      <c r="A45" s="2">
        <v>42</v>
      </c>
      <c r="B45" s="17" t="s">
        <v>256</v>
      </c>
      <c r="C45" s="42">
        <v>424.21</v>
      </c>
      <c r="D45" s="2"/>
      <c r="E45" s="2"/>
      <c r="F45" s="42"/>
      <c r="G45" s="42">
        <v>848.42</v>
      </c>
      <c r="H45" s="2"/>
      <c r="I45" s="2"/>
      <c r="J45" s="2">
        <v>1</v>
      </c>
      <c r="K45" s="2"/>
      <c r="L45" s="2">
        <v>4</v>
      </c>
      <c r="M45" s="2"/>
      <c r="N45" s="2"/>
    </row>
    <row r="46" spans="1:14">
      <c r="A46" s="2">
        <v>43</v>
      </c>
      <c r="B46" s="17" t="s">
        <v>257</v>
      </c>
      <c r="C46" s="42">
        <v>163.15</v>
      </c>
      <c r="D46" s="2"/>
      <c r="E46" s="2"/>
      <c r="F46" s="42">
        <v>100</v>
      </c>
      <c r="G46" s="42">
        <v>326.3</v>
      </c>
      <c r="H46" s="2"/>
      <c r="I46" s="2"/>
      <c r="J46" s="2">
        <v>1</v>
      </c>
      <c r="K46" s="2"/>
      <c r="L46" s="2"/>
      <c r="M46" s="2"/>
      <c r="N46" s="2"/>
    </row>
    <row r="47" spans="1:14">
      <c r="A47" s="2">
        <v>44</v>
      </c>
      <c r="B47" s="17" t="s">
        <v>258</v>
      </c>
      <c r="C47" s="42">
        <v>588.74</v>
      </c>
      <c r="D47" s="2"/>
      <c r="E47" s="2" t="s">
        <v>259</v>
      </c>
      <c r="F47" s="42"/>
      <c r="G47" s="42">
        <v>1177.48</v>
      </c>
      <c r="H47" s="2"/>
      <c r="I47" s="2"/>
      <c r="J47" s="2">
        <v>1</v>
      </c>
      <c r="K47" s="2"/>
      <c r="L47" s="2">
        <v>3</v>
      </c>
      <c r="M47" s="2"/>
      <c r="N47" s="2"/>
    </row>
    <row r="48" spans="1:14">
      <c r="A48" s="2">
        <v>45</v>
      </c>
      <c r="B48" s="17" t="s">
        <v>260</v>
      </c>
      <c r="C48" s="42">
        <v>620.43</v>
      </c>
      <c r="D48" s="2"/>
      <c r="E48" s="2"/>
      <c r="F48" s="42"/>
      <c r="G48" s="42">
        <v>1240.86</v>
      </c>
      <c r="H48" s="2"/>
      <c r="I48" s="2"/>
      <c r="J48" s="2">
        <v>1</v>
      </c>
      <c r="K48" s="2"/>
      <c r="L48" s="2">
        <v>3</v>
      </c>
      <c r="M48" s="2"/>
      <c r="N48" s="2"/>
    </row>
    <row r="49" spans="1:14">
      <c r="A49" s="2">
        <v>46</v>
      </c>
      <c r="B49" s="17" t="s">
        <v>261</v>
      </c>
      <c r="C49" s="42">
        <v>630.19</v>
      </c>
      <c r="D49" s="2"/>
      <c r="E49" s="17" t="s">
        <v>262</v>
      </c>
      <c r="F49" s="42"/>
      <c r="G49" s="42">
        <v>1260.38</v>
      </c>
      <c r="H49" s="2"/>
      <c r="I49" s="2"/>
      <c r="J49" s="2">
        <v>1</v>
      </c>
      <c r="K49" s="2"/>
      <c r="L49" s="2">
        <v>2</v>
      </c>
      <c r="M49" s="2"/>
      <c r="N49" s="2"/>
    </row>
    <row r="50" spans="1:14">
      <c r="A50" s="2">
        <v>47</v>
      </c>
      <c r="B50" s="17" t="s">
        <v>263</v>
      </c>
      <c r="C50" s="42">
        <v>681.34</v>
      </c>
      <c r="D50" s="2"/>
      <c r="E50" s="2"/>
      <c r="F50" s="42"/>
      <c r="G50" s="42">
        <v>1362.68</v>
      </c>
      <c r="H50" s="2"/>
      <c r="I50" s="2"/>
      <c r="J50" s="2">
        <v>1</v>
      </c>
      <c r="K50" s="2"/>
      <c r="L50" s="2">
        <v>3</v>
      </c>
      <c r="M50" s="2"/>
      <c r="N50" s="2"/>
    </row>
    <row r="51" spans="1:14">
      <c r="A51" s="2">
        <v>48</v>
      </c>
      <c r="B51" s="17" t="s">
        <v>264</v>
      </c>
      <c r="C51" s="42">
        <v>896.68</v>
      </c>
      <c r="D51" s="2"/>
      <c r="E51" s="2"/>
      <c r="F51" s="42"/>
      <c r="G51" s="42">
        <v>1793.36</v>
      </c>
      <c r="H51" s="2"/>
      <c r="I51" s="2"/>
      <c r="J51" s="2">
        <v>1</v>
      </c>
      <c r="K51" s="2"/>
      <c r="L51" s="2">
        <v>4</v>
      </c>
      <c r="M51" s="2"/>
      <c r="N51" s="2"/>
    </row>
    <row r="52" spans="1:14">
      <c r="A52" s="2">
        <v>49</v>
      </c>
      <c r="B52" s="17" t="s">
        <v>265</v>
      </c>
      <c r="C52" s="2">
        <v>1200</v>
      </c>
      <c r="D52" s="2"/>
      <c r="E52" s="2"/>
      <c r="F52" s="2"/>
      <c r="G52" s="2">
        <v>2400</v>
      </c>
      <c r="H52" s="2"/>
      <c r="I52" s="2"/>
      <c r="J52" s="2">
        <v>1</v>
      </c>
      <c r="K52" s="2"/>
      <c r="L52" s="2">
        <v>8</v>
      </c>
      <c r="M52" s="2"/>
      <c r="N52" s="2"/>
    </row>
    <row r="53" spans="1:14">
      <c r="A53" s="2"/>
      <c r="B53" s="2" t="s">
        <v>32</v>
      </c>
      <c r="C53" s="2">
        <f>SUM(C4:C52)</f>
        <v>29438.76</v>
      </c>
      <c r="D53" s="2"/>
      <c r="E53" s="2">
        <v>4700</v>
      </c>
      <c r="F53" s="2">
        <f>SUM(F4:F52)</f>
        <v>8350</v>
      </c>
      <c r="G53" s="2">
        <f>SUM(G4:G52)</f>
        <v>58877.52</v>
      </c>
      <c r="H53" s="2">
        <v>6</v>
      </c>
      <c r="I53" s="2"/>
      <c r="J53" s="2">
        <v>49</v>
      </c>
      <c r="K53" s="2">
        <v>3</v>
      </c>
      <c r="L53" s="2">
        <v>134</v>
      </c>
      <c r="M53" s="2"/>
      <c r="N53" s="2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86" workbookViewId="0">
      <selection activeCell="T23" sqref="T23"/>
    </sheetView>
  </sheetViews>
  <sheetFormatPr defaultColWidth="8.88888888888889" defaultRowHeight="14.4"/>
  <cols>
    <col min="2" max="2" width="12.3796296296296" customWidth="1"/>
    <col min="3" max="3" width="11.6296296296296" customWidth="1"/>
  </cols>
  <sheetData>
    <row r="1" spans="1:14">
      <c r="A1" s="1" t="s">
        <v>266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3" t="s">
        <v>35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36" t="s">
        <v>267</v>
      </c>
      <c r="C4" s="37">
        <v>722.678053823145</v>
      </c>
      <c r="D4" s="3"/>
      <c r="E4" s="3">
        <v>200</v>
      </c>
      <c r="F4" s="3"/>
      <c r="G4" s="3"/>
      <c r="H4" s="3"/>
      <c r="I4" s="3"/>
      <c r="J4" s="3">
        <v>1</v>
      </c>
      <c r="K4" s="3"/>
      <c r="L4" s="3"/>
      <c r="M4" s="2"/>
      <c r="N4" s="2"/>
    </row>
    <row r="5" spans="1:14">
      <c r="A5" s="2">
        <v>2</v>
      </c>
      <c r="B5" s="36" t="s">
        <v>268</v>
      </c>
      <c r="C5" s="37">
        <v>727.531799816439</v>
      </c>
      <c r="D5" s="3"/>
      <c r="E5" s="3"/>
      <c r="F5" s="3"/>
      <c r="G5" s="3"/>
      <c r="H5" s="3"/>
      <c r="I5" s="3"/>
      <c r="J5" s="3">
        <v>1</v>
      </c>
      <c r="K5" s="3"/>
      <c r="L5" s="3"/>
      <c r="M5" s="2"/>
      <c r="N5" s="2"/>
    </row>
    <row r="6" spans="1:14">
      <c r="A6" s="2">
        <v>3</v>
      </c>
      <c r="B6" s="36" t="s">
        <v>269</v>
      </c>
      <c r="C6" s="37">
        <v>718.510848557436</v>
      </c>
      <c r="D6" s="3"/>
      <c r="E6" s="3"/>
      <c r="F6" s="3"/>
      <c r="G6" s="3"/>
      <c r="H6" s="3"/>
      <c r="I6" s="3"/>
      <c r="J6" s="3">
        <v>1</v>
      </c>
      <c r="K6" s="3"/>
      <c r="L6" s="3"/>
      <c r="M6" s="2"/>
      <c r="N6" s="2"/>
    </row>
    <row r="7" spans="1:14">
      <c r="A7" s="2">
        <v>4</v>
      </c>
      <c r="B7" s="36" t="s">
        <v>270</v>
      </c>
      <c r="C7" s="37">
        <v>458.291297543829</v>
      </c>
      <c r="D7" s="3"/>
      <c r="E7" s="3">
        <v>160</v>
      </c>
      <c r="F7" s="3"/>
      <c r="G7" s="3"/>
      <c r="H7" s="3"/>
      <c r="I7" s="3"/>
      <c r="J7" s="3">
        <v>1</v>
      </c>
      <c r="K7" s="3"/>
      <c r="L7" s="3"/>
      <c r="M7" s="2"/>
      <c r="N7" s="2"/>
    </row>
    <row r="8" spans="1:14">
      <c r="A8" s="2">
        <v>5</v>
      </c>
      <c r="B8" s="36" t="s">
        <v>271</v>
      </c>
      <c r="C8" s="37">
        <v>649.884100733435</v>
      </c>
      <c r="D8" s="3"/>
      <c r="E8" s="3"/>
      <c r="F8" s="3"/>
      <c r="G8" s="3"/>
      <c r="H8" s="3"/>
      <c r="I8" s="3"/>
      <c r="J8" s="3">
        <v>1</v>
      </c>
      <c r="K8" s="3"/>
      <c r="L8" s="3"/>
      <c r="M8" s="2"/>
      <c r="N8" s="2"/>
    </row>
    <row r="9" spans="1:14">
      <c r="A9" s="2">
        <v>6</v>
      </c>
      <c r="B9" s="36" t="s">
        <v>272</v>
      </c>
      <c r="C9" s="37">
        <v>630.899548708741</v>
      </c>
      <c r="D9" s="3"/>
      <c r="E9" s="3">
        <v>320</v>
      </c>
      <c r="F9" s="3"/>
      <c r="G9" s="3"/>
      <c r="H9" s="3"/>
      <c r="I9" s="3"/>
      <c r="J9" s="3">
        <v>1</v>
      </c>
      <c r="K9" s="3"/>
      <c r="L9" s="3"/>
      <c r="M9" s="2"/>
      <c r="N9" s="2"/>
    </row>
    <row r="10" spans="1:14">
      <c r="A10" s="2">
        <v>7</v>
      </c>
      <c r="B10" s="36" t="s">
        <v>273</v>
      </c>
      <c r="C10" s="37">
        <v>626.45360261245</v>
      </c>
      <c r="D10" s="3"/>
      <c r="E10" s="3">
        <v>300</v>
      </c>
      <c r="F10" s="3"/>
      <c r="G10" s="3"/>
      <c r="H10" s="3"/>
      <c r="I10" s="3"/>
      <c r="J10" s="3">
        <v>1</v>
      </c>
      <c r="K10" s="3"/>
      <c r="L10" s="3"/>
      <c r="M10" s="2"/>
      <c r="N10" s="2"/>
    </row>
    <row r="11" spans="1:14">
      <c r="A11" s="2">
        <v>8</v>
      </c>
      <c r="B11" s="36" t="s">
        <v>274</v>
      </c>
      <c r="C11" s="37">
        <v>617.717981570503</v>
      </c>
      <c r="D11" s="3"/>
      <c r="E11" s="3"/>
      <c r="F11" s="3"/>
      <c r="G11" s="3"/>
      <c r="H11" s="3"/>
      <c r="I11" s="3"/>
      <c r="J11" s="3">
        <v>1</v>
      </c>
      <c r="K11" s="3"/>
      <c r="L11" s="3"/>
      <c r="M11" s="2"/>
      <c r="N11" s="2"/>
    </row>
    <row r="12" spans="1:14">
      <c r="A12" s="2">
        <v>9</v>
      </c>
      <c r="B12" s="36" t="s">
        <v>275</v>
      </c>
      <c r="C12" s="37">
        <v>610.716069215281</v>
      </c>
      <c r="D12" s="3"/>
      <c r="E12" s="3"/>
      <c r="F12" s="3"/>
      <c r="G12" s="3"/>
      <c r="H12" s="3"/>
      <c r="I12" s="3"/>
      <c r="J12" s="3">
        <v>1</v>
      </c>
      <c r="K12" s="3"/>
      <c r="L12" s="3"/>
      <c r="M12" s="2"/>
      <c r="N12" s="2"/>
    </row>
    <row r="13" spans="1:14">
      <c r="A13" s="2">
        <v>10</v>
      </c>
      <c r="B13" s="36" t="s">
        <v>276</v>
      </c>
      <c r="C13" s="38">
        <v>598.828772630154</v>
      </c>
      <c r="D13" s="3"/>
      <c r="E13" s="3">
        <v>500</v>
      </c>
      <c r="F13" s="3"/>
      <c r="G13" s="3"/>
      <c r="H13" s="3">
        <v>1</v>
      </c>
      <c r="I13" s="3"/>
      <c r="J13" s="3">
        <v>1</v>
      </c>
      <c r="K13" s="3">
        <v>2</v>
      </c>
      <c r="L13" s="3"/>
      <c r="M13" s="2"/>
      <c r="N13" s="2"/>
    </row>
    <row r="14" spans="1:14">
      <c r="A14" s="2">
        <v>11</v>
      </c>
      <c r="B14" s="36" t="s">
        <v>277</v>
      </c>
      <c r="C14" s="37">
        <v>599.369359996818</v>
      </c>
      <c r="D14" s="3"/>
      <c r="E14" s="3"/>
      <c r="F14" s="3"/>
      <c r="G14" s="3"/>
      <c r="H14" s="3"/>
      <c r="I14" s="3"/>
      <c r="J14" s="3">
        <v>1</v>
      </c>
      <c r="K14" s="3"/>
      <c r="L14" s="3"/>
      <c r="M14" s="2"/>
      <c r="N14" s="2"/>
    </row>
    <row r="15" spans="1:14">
      <c r="A15" s="2">
        <v>12</v>
      </c>
      <c r="B15" s="36" t="s">
        <v>278</v>
      </c>
      <c r="C15" s="37">
        <v>571.195371048218</v>
      </c>
      <c r="D15" s="3"/>
      <c r="E15" s="3">
        <v>160</v>
      </c>
      <c r="F15" s="3"/>
      <c r="G15" s="3"/>
      <c r="H15" s="3"/>
      <c r="I15" s="3"/>
      <c r="J15" s="3">
        <v>1</v>
      </c>
      <c r="K15" s="3"/>
      <c r="L15" s="3"/>
      <c r="M15" s="2"/>
      <c r="N15" s="2"/>
    </row>
    <row r="16" spans="1:14">
      <c r="A16" s="2">
        <v>13</v>
      </c>
      <c r="B16" s="36" t="s">
        <v>279</v>
      </c>
      <c r="C16" s="37">
        <v>581.314256295004</v>
      </c>
      <c r="D16" s="3"/>
      <c r="E16" s="3">
        <v>120</v>
      </c>
      <c r="F16" s="3"/>
      <c r="G16" s="3"/>
      <c r="H16" s="3"/>
      <c r="I16" s="3"/>
      <c r="J16" s="3">
        <v>1</v>
      </c>
      <c r="K16" s="3"/>
      <c r="L16" s="3"/>
      <c r="M16" s="2"/>
      <c r="N16" s="2"/>
    </row>
    <row r="17" spans="1:14">
      <c r="A17" s="2">
        <v>14</v>
      </c>
      <c r="B17" s="36" t="s">
        <v>280</v>
      </c>
      <c r="C17" s="37">
        <v>576.904921005138</v>
      </c>
      <c r="D17" s="3"/>
      <c r="E17" s="3"/>
      <c r="F17" s="3"/>
      <c r="G17" s="3"/>
      <c r="H17" s="3"/>
      <c r="I17" s="3"/>
      <c r="J17" s="3">
        <v>1</v>
      </c>
      <c r="K17" s="3"/>
      <c r="L17" s="3"/>
      <c r="M17" s="2"/>
      <c r="N17" s="2"/>
    </row>
    <row r="18" spans="1:14">
      <c r="A18" s="2">
        <v>15</v>
      </c>
      <c r="B18" s="36" t="s">
        <v>281</v>
      </c>
      <c r="C18" s="37">
        <v>542.025809251083</v>
      </c>
      <c r="D18" s="3"/>
      <c r="E18" s="3">
        <v>372</v>
      </c>
      <c r="F18" s="3"/>
      <c r="G18" s="3"/>
      <c r="H18" s="3"/>
      <c r="I18" s="3"/>
      <c r="J18" s="3">
        <v>1</v>
      </c>
      <c r="K18" s="3"/>
      <c r="L18" s="3"/>
      <c r="M18" s="2"/>
      <c r="N18" s="2"/>
    </row>
    <row r="19" spans="1:14">
      <c r="A19" s="2">
        <v>16</v>
      </c>
      <c r="B19" s="36" t="s">
        <v>282</v>
      </c>
      <c r="C19" s="37">
        <v>329.145722843495</v>
      </c>
      <c r="D19" s="3"/>
      <c r="E19" s="3">
        <v>160</v>
      </c>
      <c r="F19" s="3"/>
      <c r="G19" s="3"/>
      <c r="H19" s="3"/>
      <c r="I19" s="3"/>
      <c r="J19" s="3">
        <v>1</v>
      </c>
      <c r="K19" s="3"/>
      <c r="L19" s="3"/>
      <c r="M19" s="2"/>
      <c r="N19" s="2"/>
    </row>
    <row r="20" spans="1:14">
      <c r="A20" s="2">
        <v>17</v>
      </c>
      <c r="B20" s="36" t="s">
        <v>283</v>
      </c>
      <c r="C20" s="37">
        <v>317.728049555493</v>
      </c>
      <c r="D20" s="3"/>
      <c r="E20" s="3"/>
      <c r="F20" s="3"/>
      <c r="G20" s="3"/>
      <c r="H20" s="3"/>
      <c r="I20" s="3"/>
      <c r="J20" s="3">
        <v>1</v>
      </c>
      <c r="K20" s="3"/>
      <c r="L20" s="3"/>
      <c r="M20" s="2"/>
      <c r="N20" s="2"/>
    </row>
    <row r="21" spans="1:14">
      <c r="A21" s="2">
        <v>18</v>
      </c>
      <c r="B21" s="36" t="s">
        <v>284</v>
      </c>
      <c r="C21" s="37">
        <v>233.833823167085</v>
      </c>
      <c r="D21" s="3"/>
      <c r="E21" s="3">
        <v>460</v>
      </c>
      <c r="F21" s="3"/>
      <c r="G21" s="3"/>
      <c r="H21" s="3"/>
      <c r="I21" s="3"/>
      <c r="J21" s="3">
        <v>1</v>
      </c>
      <c r="K21" s="3"/>
      <c r="L21" s="3"/>
      <c r="M21" s="2"/>
      <c r="N21" s="2"/>
    </row>
    <row r="22" spans="1:14">
      <c r="A22" s="2">
        <v>19</v>
      </c>
      <c r="B22" s="36" t="s">
        <v>285</v>
      </c>
      <c r="C22" s="37">
        <v>223.543363364044</v>
      </c>
      <c r="D22" s="3"/>
      <c r="E22" s="3"/>
      <c r="F22" s="3"/>
      <c r="G22" s="3"/>
      <c r="H22" s="3"/>
      <c r="I22" s="3"/>
      <c r="J22" s="3">
        <v>1</v>
      </c>
      <c r="K22" s="3"/>
      <c r="L22" s="3"/>
      <c r="M22" s="2"/>
      <c r="N22" s="2"/>
    </row>
    <row r="23" spans="1:14">
      <c r="A23" s="2">
        <v>20</v>
      </c>
      <c r="B23" s="36" t="s">
        <v>286</v>
      </c>
      <c r="C23" s="37">
        <v>544.267547273488</v>
      </c>
      <c r="D23" s="3"/>
      <c r="E23" s="3"/>
      <c r="F23" s="3"/>
      <c r="G23" s="3"/>
      <c r="H23" s="3"/>
      <c r="I23" s="3"/>
      <c r="J23" s="3">
        <v>1</v>
      </c>
      <c r="K23" s="3"/>
      <c r="L23" s="3"/>
      <c r="M23" s="2"/>
      <c r="N23" s="2"/>
    </row>
    <row r="24" spans="1:14">
      <c r="A24" s="2">
        <v>21</v>
      </c>
      <c r="B24" s="36" t="s">
        <v>287</v>
      </c>
      <c r="C24" s="37">
        <v>562.909146474708</v>
      </c>
      <c r="D24" s="3"/>
      <c r="E24" s="3"/>
      <c r="F24" s="3"/>
      <c r="G24" s="3"/>
      <c r="H24" s="3"/>
      <c r="I24" s="3"/>
      <c r="J24" s="3">
        <v>1</v>
      </c>
      <c r="K24" s="3"/>
      <c r="L24" s="3"/>
      <c r="M24" s="2"/>
      <c r="N24" s="2"/>
    </row>
    <row r="25" spans="1:14">
      <c r="A25" s="2">
        <v>22</v>
      </c>
      <c r="B25" s="36" t="s">
        <v>288</v>
      </c>
      <c r="C25" s="37">
        <v>551.513696501707</v>
      </c>
      <c r="D25" s="2"/>
      <c r="E25" s="2"/>
      <c r="F25" s="2"/>
      <c r="G25" s="2"/>
      <c r="H25" s="2"/>
      <c r="I25" s="2"/>
      <c r="J25" s="3">
        <v>1</v>
      </c>
      <c r="K25" s="2"/>
      <c r="L25" s="2"/>
      <c r="M25" s="2"/>
      <c r="N25" s="2"/>
    </row>
    <row r="26" spans="1:14">
      <c r="A26" s="2">
        <v>23</v>
      </c>
      <c r="B26" s="36" t="s">
        <v>289</v>
      </c>
      <c r="C26" s="37">
        <v>286.061696104509</v>
      </c>
      <c r="D26" s="2"/>
      <c r="E26" s="2"/>
      <c r="F26" s="2"/>
      <c r="G26" s="2"/>
      <c r="H26" s="2">
        <v>1</v>
      </c>
      <c r="I26" s="2"/>
      <c r="J26" s="3">
        <v>1</v>
      </c>
      <c r="K26" s="2"/>
      <c r="L26" s="2"/>
      <c r="M26" s="2"/>
      <c r="N26" s="2"/>
    </row>
    <row r="27" spans="1:14">
      <c r="A27" s="2">
        <v>24</v>
      </c>
      <c r="B27" s="36" t="s">
        <v>290</v>
      </c>
      <c r="C27" s="37">
        <v>1483.70722310042</v>
      </c>
      <c r="D27" s="2"/>
      <c r="E27" s="2"/>
      <c r="F27" s="2"/>
      <c r="G27" s="2"/>
      <c r="H27" s="2"/>
      <c r="I27" s="2"/>
      <c r="J27" s="3">
        <v>1</v>
      </c>
      <c r="K27" s="2"/>
      <c r="L27" s="2"/>
      <c r="M27" s="2"/>
      <c r="N27" s="2"/>
    </row>
    <row r="28" spans="1:14">
      <c r="A28" s="2">
        <v>25</v>
      </c>
      <c r="B28" s="36" t="s">
        <v>291</v>
      </c>
      <c r="C28" s="37">
        <v>348.655336036171</v>
      </c>
      <c r="D28" s="2"/>
      <c r="E28" s="2"/>
      <c r="F28" s="2"/>
      <c r="G28" s="2"/>
      <c r="H28" s="2"/>
      <c r="I28" s="2"/>
      <c r="J28" s="3">
        <v>1</v>
      </c>
      <c r="K28" s="2"/>
      <c r="L28" s="2"/>
      <c r="M28" s="2"/>
      <c r="N28" s="2"/>
    </row>
    <row r="29" spans="1:14">
      <c r="A29" s="2">
        <v>26</v>
      </c>
      <c r="B29" s="36" t="s">
        <v>292</v>
      </c>
      <c r="C29" s="37">
        <v>296.018372829674</v>
      </c>
      <c r="D29" s="2"/>
      <c r="E29" s="2"/>
      <c r="F29" s="2"/>
      <c r="G29" s="2"/>
      <c r="H29" s="2"/>
      <c r="I29" s="2"/>
      <c r="J29" s="3">
        <v>1</v>
      </c>
      <c r="K29" s="2"/>
      <c r="L29" s="2"/>
      <c r="M29" s="2"/>
      <c r="N29" s="2"/>
    </row>
    <row r="30" spans="1:14">
      <c r="A30" s="2">
        <v>27</v>
      </c>
      <c r="B30" s="36" t="s">
        <v>293</v>
      </c>
      <c r="C30" s="37">
        <v>300.367023340154</v>
      </c>
      <c r="D30" s="2"/>
      <c r="E30" s="2"/>
      <c r="F30" s="2"/>
      <c r="G30" s="2"/>
      <c r="H30" s="2"/>
      <c r="I30" s="2"/>
      <c r="J30" s="3">
        <v>1</v>
      </c>
      <c r="K30" s="2"/>
      <c r="L30" s="2"/>
      <c r="M30" s="2"/>
      <c r="N30" s="2"/>
    </row>
    <row r="31" spans="1:14">
      <c r="A31" s="2">
        <v>28</v>
      </c>
      <c r="B31" s="36" t="s">
        <v>294</v>
      </c>
      <c r="C31" s="37">
        <v>304.475033338948</v>
      </c>
      <c r="D31" s="2"/>
      <c r="E31" s="2"/>
      <c r="F31" s="2"/>
      <c r="G31" s="2"/>
      <c r="H31" s="2"/>
      <c r="I31" s="2"/>
      <c r="J31" s="3">
        <v>1</v>
      </c>
      <c r="K31" s="2"/>
      <c r="L31" s="2"/>
      <c r="M31" s="2"/>
      <c r="N31" s="2"/>
    </row>
    <row r="32" spans="1:14">
      <c r="A32" s="2">
        <v>29</v>
      </c>
      <c r="B32" s="36" t="s">
        <v>295</v>
      </c>
      <c r="C32" s="37">
        <v>85.8218467377383</v>
      </c>
      <c r="D32" s="2"/>
      <c r="E32" s="2"/>
      <c r="F32" s="2"/>
      <c r="G32" s="2"/>
      <c r="H32" s="2"/>
      <c r="I32" s="2"/>
      <c r="J32" s="3">
        <v>1</v>
      </c>
      <c r="K32" s="2"/>
      <c r="L32" s="2"/>
      <c r="M32" s="2"/>
      <c r="N32" s="2"/>
    </row>
    <row r="33" spans="1:14">
      <c r="A33" s="2">
        <v>30</v>
      </c>
      <c r="B33" s="36" t="s">
        <v>296</v>
      </c>
      <c r="C33" s="37">
        <v>157.105685401155</v>
      </c>
      <c r="D33" s="2"/>
      <c r="E33" s="2"/>
      <c r="F33" s="2"/>
      <c r="G33" s="2"/>
      <c r="H33" s="2"/>
      <c r="I33" s="2"/>
      <c r="J33" s="3">
        <v>1</v>
      </c>
      <c r="K33" s="2"/>
      <c r="L33" s="2"/>
      <c r="M33" s="2"/>
      <c r="N33" s="2"/>
    </row>
    <row r="34" spans="1:14">
      <c r="A34" s="2">
        <v>31</v>
      </c>
      <c r="B34" s="36" t="s">
        <v>297</v>
      </c>
      <c r="C34" s="37">
        <v>325.813571468829</v>
      </c>
      <c r="D34" s="2"/>
      <c r="E34" s="2"/>
      <c r="F34" s="2"/>
      <c r="G34" s="2"/>
      <c r="H34" s="2"/>
      <c r="I34" s="2"/>
      <c r="J34" s="3">
        <v>1</v>
      </c>
      <c r="K34" s="2"/>
      <c r="L34" s="2"/>
      <c r="M34" s="2"/>
      <c r="N34" s="2"/>
    </row>
    <row r="35" spans="1:14">
      <c r="A35" s="2">
        <v>32</v>
      </c>
      <c r="B35" s="36" t="s">
        <v>298</v>
      </c>
      <c r="C35" s="37">
        <v>822.119290502739</v>
      </c>
      <c r="D35" s="2"/>
      <c r="E35" s="2"/>
      <c r="F35" s="2"/>
      <c r="G35" s="2"/>
      <c r="H35" s="2"/>
      <c r="I35" s="2"/>
      <c r="J35" s="3">
        <v>1</v>
      </c>
      <c r="K35" s="2"/>
      <c r="L35" s="2"/>
      <c r="M35" s="2"/>
      <c r="N35" s="2"/>
    </row>
    <row r="36" spans="1:14">
      <c r="A36" s="2">
        <v>33</v>
      </c>
      <c r="B36" s="36" t="s">
        <v>299</v>
      </c>
      <c r="C36" s="37">
        <v>387.0282641012</v>
      </c>
      <c r="D36" s="2"/>
      <c r="E36" s="2"/>
      <c r="F36" s="2"/>
      <c r="G36" s="2"/>
      <c r="H36" s="2"/>
      <c r="I36" s="2"/>
      <c r="J36" s="3">
        <v>1</v>
      </c>
      <c r="K36" s="2"/>
      <c r="L36" s="2"/>
      <c r="M36" s="2"/>
      <c r="N36" s="2"/>
    </row>
    <row r="37" spans="1:14">
      <c r="A37" s="2">
        <v>34</v>
      </c>
      <c r="B37" s="36" t="s">
        <v>300</v>
      </c>
      <c r="C37" s="37">
        <v>587.215782580258</v>
      </c>
      <c r="D37" s="2"/>
      <c r="E37" s="2"/>
      <c r="F37" s="2"/>
      <c r="G37" s="2"/>
      <c r="H37" s="2"/>
      <c r="I37" s="2"/>
      <c r="J37" s="3">
        <v>1</v>
      </c>
      <c r="K37" s="2"/>
      <c r="L37" s="2"/>
      <c r="M37" s="2"/>
      <c r="N37" s="2"/>
    </row>
    <row r="38" spans="1:14">
      <c r="A38" s="2">
        <v>35</v>
      </c>
      <c r="B38" s="39" t="s">
        <v>301</v>
      </c>
      <c r="C38" s="37">
        <v>305.97670064146</v>
      </c>
      <c r="D38" s="2"/>
      <c r="E38" s="2"/>
      <c r="F38" s="2"/>
      <c r="G38" s="2"/>
      <c r="H38" s="2"/>
      <c r="I38" s="2"/>
      <c r="J38" s="3">
        <v>1</v>
      </c>
      <c r="K38" s="2"/>
      <c r="L38" s="2"/>
      <c r="M38" s="2"/>
      <c r="N38" s="2"/>
    </row>
    <row r="39" spans="1:14">
      <c r="A39" s="2">
        <v>36</v>
      </c>
      <c r="B39" s="36" t="s">
        <v>302</v>
      </c>
      <c r="C39" s="31">
        <v>734.171582300373</v>
      </c>
      <c r="D39" s="2"/>
      <c r="E39" s="2"/>
      <c r="F39" s="2"/>
      <c r="G39" s="2"/>
      <c r="H39" s="2"/>
      <c r="I39" s="2"/>
      <c r="J39" s="3">
        <v>1</v>
      </c>
      <c r="K39" s="2"/>
      <c r="L39" s="2"/>
      <c r="M39" s="2"/>
      <c r="N39" s="2"/>
    </row>
    <row r="40" spans="1:14">
      <c r="A40" s="2"/>
      <c r="B40" s="2" t="s">
        <v>32</v>
      </c>
      <c r="C40" s="31">
        <f t="shared" ref="C40:N40" si="0">SUM(C4:C39)</f>
        <v>18419.8005504713</v>
      </c>
      <c r="D40" s="2">
        <f t="shared" si="0"/>
        <v>0</v>
      </c>
      <c r="E40" s="2">
        <f t="shared" si="0"/>
        <v>2752</v>
      </c>
      <c r="F40" s="2">
        <f t="shared" si="0"/>
        <v>0</v>
      </c>
      <c r="G40" s="2">
        <f t="shared" si="0"/>
        <v>0</v>
      </c>
      <c r="H40" s="2">
        <f t="shared" si="0"/>
        <v>2</v>
      </c>
      <c r="I40" s="2">
        <f t="shared" si="0"/>
        <v>0</v>
      </c>
      <c r="J40" s="2">
        <f t="shared" si="0"/>
        <v>36</v>
      </c>
      <c r="K40" s="2">
        <f t="shared" si="0"/>
        <v>2</v>
      </c>
      <c r="L40" s="2">
        <f t="shared" si="0"/>
        <v>0</v>
      </c>
      <c r="M40" s="2">
        <f t="shared" si="0"/>
        <v>0</v>
      </c>
      <c r="N40" s="2">
        <f t="shared" si="0"/>
        <v>0</v>
      </c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C8" sqref="C8"/>
    </sheetView>
  </sheetViews>
  <sheetFormatPr defaultColWidth="8.88888888888889" defaultRowHeight="14.4"/>
  <cols>
    <col min="1" max="1" width="5.88888888888889" customWidth="1"/>
    <col min="2" max="2" width="13.7777777777778" customWidth="1"/>
    <col min="3" max="3" width="12.8888888888889"/>
  </cols>
  <sheetData>
    <row r="1" spans="1:14">
      <c r="A1" s="1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4" t="s">
        <v>35</v>
      </c>
      <c r="E3" s="3" t="s">
        <v>8</v>
      </c>
      <c r="F3" s="4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10">
        <v>1</v>
      </c>
      <c r="B4" s="34" t="s">
        <v>304</v>
      </c>
      <c r="C4" s="14">
        <v>540.3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0">
        <v>2</v>
      </c>
      <c r="B5" s="34" t="s">
        <v>305</v>
      </c>
      <c r="C5" s="14">
        <v>624.1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>
        <v>3</v>
      </c>
      <c r="B6" s="34" t="s">
        <v>306</v>
      </c>
      <c r="C6" s="14">
        <v>1992.1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0"/>
      <c r="B7" s="4" t="s">
        <v>32</v>
      </c>
      <c r="C7" s="12">
        <f>SUM(C4:C6)</f>
        <v>3156.5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spans="11:11">
      <c r="K21" s="35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O4" sqref="O4"/>
    </sheetView>
  </sheetViews>
  <sheetFormatPr defaultColWidth="9" defaultRowHeight="14.4"/>
  <cols>
    <col min="2" max="2" width="16.3796296296296" customWidth="1"/>
  </cols>
  <sheetData>
    <row r="1" spans="1:14">
      <c r="A1" s="1" t="s">
        <v>307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3" t="s">
        <v>34</v>
      </c>
      <c r="C2" s="3" t="s">
        <v>4</v>
      </c>
      <c r="D2" s="2" t="s">
        <v>5</v>
      </c>
      <c r="E2" s="2"/>
      <c r="F2" s="2"/>
      <c r="G2" s="2"/>
      <c r="H2" s="2"/>
      <c r="I2" s="2"/>
      <c r="J2" s="2"/>
      <c r="K2" s="2"/>
      <c r="L2" s="2"/>
      <c r="M2" s="2"/>
      <c r="N2" s="2" t="s">
        <v>6</v>
      </c>
    </row>
    <row r="3" ht="43.2" spans="1:14">
      <c r="A3" s="2"/>
      <c r="B3" s="3"/>
      <c r="C3" s="2"/>
      <c r="D3" s="4" t="s">
        <v>35</v>
      </c>
      <c r="E3" s="3" t="s">
        <v>8</v>
      </c>
      <c r="F3" s="4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2" t="s">
        <v>36</v>
      </c>
      <c r="N3" s="2"/>
    </row>
    <row r="4" spans="1:14">
      <c r="A4" s="2">
        <v>1</v>
      </c>
      <c r="B4" s="3" t="s">
        <v>308</v>
      </c>
      <c r="C4" s="32">
        <v>1135.23771070369</v>
      </c>
      <c r="D4" s="2">
        <v>100</v>
      </c>
      <c r="E4" s="2">
        <v>300</v>
      </c>
      <c r="F4" s="2">
        <v>300</v>
      </c>
      <c r="G4" s="2">
        <v>0</v>
      </c>
      <c r="H4" s="2">
        <v>0</v>
      </c>
      <c r="I4" s="2">
        <v>0</v>
      </c>
      <c r="J4" s="2">
        <v>1</v>
      </c>
      <c r="K4" s="2">
        <v>1</v>
      </c>
      <c r="L4" s="2">
        <v>4</v>
      </c>
      <c r="M4" s="2"/>
      <c r="N4" s="2"/>
    </row>
    <row r="5" spans="1:14">
      <c r="A5" s="2">
        <v>2</v>
      </c>
      <c r="B5" s="3" t="s">
        <v>309</v>
      </c>
      <c r="C5" s="32">
        <v>903.547731447326</v>
      </c>
      <c r="D5" s="33">
        <v>100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</v>
      </c>
      <c r="K5" s="2">
        <v>1</v>
      </c>
      <c r="L5" s="2">
        <v>5</v>
      </c>
      <c r="M5" s="2"/>
      <c r="N5" s="2"/>
    </row>
    <row r="6" spans="1:14">
      <c r="A6" s="2">
        <v>3</v>
      </c>
      <c r="B6" s="3" t="s">
        <v>310</v>
      </c>
      <c r="C6" s="32">
        <v>1181.98069049957</v>
      </c>
      <c r="D6" s="33">
        <v>100</v>
      </c>
      <c r="E6" s="33">
        <v>100</v>
      </c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1</v>
      </c>
      <c r="L6" s="2">
        <v>6</v>
      </c>
      <c r="M6" s="2"/>
      <c r="N6" s="2"/>
    </row>
    <row r="7" spans="1:14">
      <c r="A7" s="2">
        <v>4</v>
      </c>
      <c r="B7" s="3" t="s">
        <v>311</v>
      </c>
      <c r="C7" s="32">
        <v>1201.5072788964</v>
      </c>
      <c r="D7" s="33"/>
      <c r="E7" s="2">
        <v>0</v>
      </c>
      <c r="F7" s="2">
        <v>0</v>
      </c>
      <c r="G7" s="2">
        <v>0</v>
      </c>
      <c r="H7" s="2">
        <v>1</v>
      </c>
      <c r="I7" s="2">
        <v>0</v>
      </c>
      <c r="J7" s="2">
        <v>1</v>
      </c>
      <c r="K7" s="2">
        <v>1</v>
      </c>
      <c r="L7" s="2">
        <v>6</v>
      </c>
      <c r="M7" s="2"/>
      <c r="N7" s="2"/>
    </row>
    <row r="8" spans="1:14">
      <c r="A8" s="2">
        <v>5</v>
      </c>
      <c r="B8" s="3" t="s">
        <v>312</v>
      </c>
      <c r="C8" s="32">
        <v>1110.60712813294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 s="2">
        <v>0</v>
      </c>
      <c r="J8" s="2">
        <v>1</v>
      </c>
      <c r="K8" s="2">
        <v>1</v>
      </c>
      <c r="L8" s="2">
        <v>6</v>
      </c>
      <c r="M8" s="2"/>
      <c r="N8" s="2"/>
    </row>
    <row r="9" spans="1:14">
      <c r="A9" s="2">
        <v>6</v>
      </c>
      <c r="B9" s="3" t="s">
        <v>313</v>
      </c>
      <c r="C9" s="32">
        <v>979.168761802996</v>
      </c>
      <c r="D9" s="2">
        <v>0</v>
      </c>
      <c r="E9" s="2">
        <v>0</v>
      </c>
      <c r="F9" s="2">
        <v>0</v>
      </c>
      <c r="G9" s="2">
        <v>0</v>
      </c>
      <c r="H9" s="2">
        <v>1</v>
      </c>
      <c r="I9" s="2">
        <v>0</v>
      </c>
      <c r="J9" s="2">
        <v>1</v>
      </c>
      <c r="K9" s="2">
        <v>1</v>
      </c>
      <c r="L9" s="2">
        <v>6</v>
      </c>
      <c r="M9" s="2"/>
      <c r="N9" s="2"/>
    </row>
    <row r="10" spans="1:14">
      <c r="A10" s="2">
        <v>7</v>
      </c>
      <c r="B10" s="3" t="s">
        <v>314</v>
      </c>
      <c r="C10" s="32">
        <v>1063.5720733461</v>
      </c>
      <c r="D10" s="2">
        <v>600</v>
      </c>
      <c r="E10" s="2">
        <v>1500</v>
      </c>
      <c r="F10" s="2">
        <v>600</v>
      </c>
      <c r="G10" s="2">
        <v>0</v>
      </c>
      <c r="H10" s="2">
        <v>1</v>
      </c>
      <c r="I10" s="2">
        <v>0</v>
      </c>
      <c r="J10" s="2">
        <v>1</v>
      </c>
      <c r="K10" s="33">
        <v>1</v>
      </c>
      <c r="L10" s="2">
        <v>6</v>
      </c>
      <c r="M10" s="2"/>
      <c r="N10" s="2"/>
    </row>
    <row r="11" spans="1:14">
      <c r="A11" s="2">
        <v>8</v>
      </c>
      <c r="B11" s="3" t="s">
        <v>315</v>
      </c>
      <c r="C11" s="32">
        <v>1060.45929654978</v>
      </c>
      <c r="D11" s="2">
        <v>0</v>
      </c>
      <c r="E11" s="2">
        <v>500</v>
      </c>
      <c r="F11" s="2">
        <v>240</v>
      </c>
      <c r="G11" s="2">
        <v>0</v>
      </c>
      <c r="H11" s="2">
        <v>1</v>
      </c>
      <c r="I11" s="2">
        <v>0</v>
      </c>
      <c r="J11" s="2">
        <v>1</v>
      </c>
      <c r="K11" s="2">
        <v>1</v>
      </c>
      <c r="L11" s="2">
        <v>7</v>
      </c>
      <c r="M11" s="2"/>
      <c r="N11" s="2"/>
    </row>
    <row r="12" spans="1:14">
      <c r="A12" s="2">
        <v>9</v>
      </c>
      <c r="B12" s="3" t="s">
        <v>316</v>
      </c>
      <c r="C12" s="32">
        <v>1178.68011353915</v>
      </c>
      <c r="D12" s="2">
        <v>0</v>
      </c>
      <c r="E12" s="2">
        <v>0</v>
      </c>
      <c r="F12" s="2">
        <v>0</v>
      </c>
      <c r="G12" s="2">
        <v>0</v>
      </c>
      <c r="H12" s="2">
        <v>2</v>
      </c>
      <c r="I12" s="2">
        <v>0</v>
      </c>
      <c r="J12" s="2">
        <v>1</v>
      </c>
      <c r="K12" s="33">
        <v>1</v>
      </c>
      <c r="L12" s="2">
        <v>5</v>
      </c>
      <c r="M12" s="2"/>
      <c r="N12" s="2"/>
    </row>
    <row r="13" spans="1:14">
      <c r="A13" s="2">
        <v>10</v>
      </c>
      <c r="B13" s="3" t="s">
        <v>317</v>
      </c>
      <c r="C13" s="32">
        <v>1213.02528806889</v>
      </c>
      <c r="D13" s="2">
        <v>0</v>
      </c>
      <c r="E13" s="2">
        <v>1000</v>
      </c>
      <c r="F13" s="2">
        <v>1000</v>
      </c>
      <c r="G13" s="2">
        <v>0</v>
      </c>
      <c r="H13" s="2">
        <v>1</v>
      </c>
      <c r="I13" s="2">
        <v>0</v>
      </c>
      <c r="J13" s="2">
        <v>1</v>
      </c>
      <c r="K13" s="2">
        <v>1</v>
      </c>
      <c r="L13" s="2">
        <v>6</v>
      </c>
      <c r="M13" s="2"/>
      <c r="N13" s="2"/>
    </row>
    <row r="14" spans="1:14">
      <c r="A14" s="2">
        <v>11</v>
      </c>
      <c r="B14" s="3" t="s">
        <v>318</v>
      </c>
      <c r="C14" s="32">
        <v>1313.43662430919</v>
      </c>
      <c r="D14" s="2">
        <v>0</v>
      </c>
      <c r="E14" s="2">
        <v>1345</v>
      </c>
      <c r="F14" s="2">
        <v>1280</v>
      </c>
      <c r="G14" s="2">
        <v>0</v>
      </c>
      <c r="H14" s="2">
        <v>1</v>
      </c>
      <c r="I14" s="2">
        <v>0</v>
      </c>
      <c r="J14" s="2">
        <v>1</v>
      </c>
      <c r="K14" s="2">
        <v>1</v>
      </c>
      <c r="L14" s="2">
        <v>5</v>
      </c>
      <c r="M14" s="2"/>
      <c r="N14" s="2"/>
    </row>
    <row r="15" spans="1:14">
      <c r="A15" s="2">
        <v>12</v>
      </c>
      <c r="B15" s="3" t="s">
        <v>319</v>
      </c>
      <c r="C15" s="32">
        <v>1370.01100405436</v>
      </c>
      <c r="D15" s="2">
        <v>0</v>
      </c>
      <c r="E15" s="2">
        <v>1500</v>
      </c>
      <c r="F15" s="2">
        <v>1380</v>
      </c>
      <c r="G15" s="2">
        <v>0</v>
      </c>
      <c r="H15" s="2">
        <v>1</v>
      </c>
      <c r="I15" s="2">
        <v>0</v>
      </c>
      <c r="J15" s="2">
        <v>1</v>
      </c>
      <c r="K15" s="2">
        <v>1</v>
      </c>
      <c r="L15" s="2">
        <v>5</v>
      </c>
      <c r="M15" s="2"/>
      <c r="N15" s="2"/>
    </row>
    <row r="16" spans="1:14">
      <c r="A16" s="2">
        <v>13</v>
      </c>
      <c r="B16" s="3" t="s">
        <v>320</v>
      </c>
      <c r="C16" s="32">
        <v>1512.95278028924</v>
      </c>
      <c r="D16" s="2">
        <v>0</v>
      </c>
      <c r="E16" s="2">
        <v>1300</v>
      </c>
      <c r="F16" s="2">
        <v>1113</v>
      </c>
      <c r="G16" s="2">
        <v>0</v>
      </c>
      <c r="H16" s="2">
        <v>1</v>
      </c>
      <c r="I16" s="2">
        <v>0</v>
      </c>
      <c r="J16" s="2">
        <v>1</v>
      </c>
      <c r="K16" s="2">
        <v>1</v>
      </c>
      <c r="L16" s="2">
        <v>7</v>
      </c>
      <c r="M16" s="2"/>
      <c r="N16" s="2"/>
    </row>
    <row r="17" spans="1:14">
      <c r="A17" s="2">
        <v>14</v>
      </c>
      <c r="B17" s="3" t="s">
        <v>321</v>
      </c>
      <c r="C17" s="32">
        <v>1498.43126114366</v>
      </c>
      <c r="D17" s="2">
        <v>0</v>
      </c>
      <c r="E17" s="2">
        <v>680</v>
      </c>
      <c r="F17" s="2">
        <v>680</v>
      </c>
      <c r="G17" s="2">
        <v>0</v>
      </c>
      <c r="H17" s="2">
        <v>0</v>
      </c>
      <c r="I17" s="2">
        <v>0</v>
      </c>
      <c r="J17" s="2">
        <v>1</v>
      </c>
      <c r="K17" s="2">
        <v>1</v>
      </c>
      <c r="L17" s="2">
        <v>5</v>
      </c>
      <c r="M17" s="2"/>
      <c r="N17" s="2"/>
    </row>
    <row r="18" spans="1:14">
      <c r="A18" s="2">
        <v>15</v>
      </c>
      <c r="B18" s="3" t="s">
        <v>322</v>
      </c>
      <c r="C18" s="32">
        <v>1065.69812926072</v>
      </c>
      <c r="D18" s="2">
        <v>0</v>
      </c>
      <c r="E18" s="2">
        <v>760</v>
      </c>
      <c r="F18" s="2">
        <v>760</v>
      </c>
      <c r="G18" s="2">
        <v>0</v>
      </c>
      <c r="H18" s="2">
        <v>1</v>
      </c>
      <c r="I18" s="2">
        <v>0</v>
      </c>
      <c r="J18" s="2">
        <v>1</v>
      </c>
      <c r="K18" s="2">
        <v>1</v>
      </c>
      <c r="L18" s="2">
        <v>6</v>
      </c>
      <c r="M18" s="2"/>
      <c r="N18" s="2"/>
    </row>
    <row r="19" spans="1:14">
      <c r="A19" s="2">
        <v>16</v>
      </c>
      <c r="B19" s="3" t="s">
        <v>323</v>
      </c>
      <c r="C19" s="32">
        <v>1126.19531698857</v>
      </c>
      <c r="D19" s="2">
        <v>0</v>
      </c>
      <c r="E19" s="2">
        <v>960</v>
      </c>
      <c r="F19" s="2">
        <v>960</v>
      </c>
      <c r="G19" s="2">
        <v>40</v>
      </c>
      <c r="H19" s="2">
        <v>1</v>
      </c>
      <c r="I19" s="2">
        <v>0</v>
      </c>
      <c r="J19" s="2">
        <v>1</v>
      </c>
      <c r="K19" s="2">
        <v>1</v>
      </c>
      <c r="L19" s="2">
        <v>5</v>
      </c>
      <c r="M19" s="2"/>
      <c r="N19" s="2"/>
    </row>
    <row r="20" spans="1:14">
      <c r="A20" s="2">
        <v>17</v>
      </c>
      <c r="B20" s="3" t="s">
        <v>324</v>
      </c>
      <c r="C20" s="32">
        <v>1546.86066980018</v>
      </c>
      <c r="D20" s="2">
        <v>0</v>
      </c>
      <c r="E20" s="2">
        <v>500</v>
      </c>
      <c r="F20" s="2">
        <v>500</v>
      </c>
      <c r="G20" s="2">
        <v>0</v>
      </c>
      <c r="H20" s="2">
        <v>0</v>
      </c>
      <c r="I20" s="2">
        <v>0</v>
      </c>
      <c r="J20" s="2">
        <v>1</v>
      </c>
      <c r="K20" s="2">
        <v>1</v>
      </c>
      <c r="L20" s="2">
        <v>8</v>
      </c>
      <c r="M20" s="2"/>
      <c r="N20" s="2"/>
    </row>
    <row r="21" spans="1:14">
      <c r="A21" s="2">
        <v>18</v>
      </c>
      <c r="B21" s="3" t="s">
        <v>325</v>
      </c>
      <c r="C21" s="32">
        <v>925.04326113771</v>
      </c>
      <c r="D21" s="2">
        <v>0</v>
      </c>
      <c r="E21" s="2">
        <v>500</v>
      </c>
      <c r="F21" s="2">
        <v>500</v>
      </c>
      <c r="G21" s="2">
        <v>0</v>
      </c>
      <c r="H21" s="2">
        <v>0</v>
      </c>
      <c r="I21" s="2">
        <v>0</v>
      </c>
      <c r="J21" s="2">
        <v>1</v>
      </c>
      <c r="K21" s="2">
        <v>1</v>
      </c>
      <c r="L21" s="2">
        <v>3</v>
      </c>
      <c r="M21" s="2"/>
      <c r="N21" s="2"/>
    </row>
    <row r="22" spans="1:14">
      <c r="A22" s="2">
        <v>19</v>
      </c>
      <c r="B22" s="3" t="s">
        <v>326</v>
      </c>
      <c r="C22" s="32">
        <v>274.970018315973</v>
      </c>
      <c r="D22" s="2">
        <v>0</v>
      </c>
      <c r="E22" s="2">
        <v>0</v>
      </c>
      <c r="F22" s="2">
        <v>0</v>
      </c>
      <c r="G22" s="2">
        <v>100</v>
      </c>
      <c r="H22" s="2">
        <v>0</v>
      </c>
      <c r="I22" s="2">
        <v>0</v>
      </c>
      <c r="J22" s="2">
        <v>1</v>
      </c>
      <c r="K22" s="33">
        <v>1</v>
      </c>
      <c r="L22" s="2">
        <v>1</v>
      </c>
      <c r="M22" s="2"/>
      <c r="N22" s="2"/>
    </row>
    <row r="23" spans="1:14">
      <c r="A23" s="2">
        <v>20</v>
      </c>
      <c r="B23" s="3" t="s">
        <v>327</v>
      </c>
      <c r="C23" s="32">
        <v>80.3309446585039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1</v>
      </c>
      <c r="K23" s="33">
        <v>1</v>
      </c>
      <c r="L23" s="2">
        <v>0</v>
      </c>
      <c r="M23" s="2"/>
      <c r="N23" s="2"/>
    </row>
    <row r="24" spans="1:14">
      <c r="A24" s="2">
        <v>21</v>
      </c>
      <c r="B24" s="3" t="s">
        <v>328</v>
      </c>
      <c r="C24" s="32">
        <v>1369.76940992815</v>
      </c>
      <c r="D24" s="2">
        <v>0</v>
      </c>
      <c r="E24" s="2">
        <v>1000</v>
      </c>
      <c r="F24" s="2">
        <v>1000</v>
      </c>
      <c r="G24" s="2">
        <v>0</v>
      </c>
      <c r="H24" s="2">
        <v>0</v>
      </c>
      <c r="I24" s="2">
        <v>0</v>
      </c>
      <c r="J24" s="2">
        <v>1</v>
      </c>
      <c r="K24" s="2">
        <v>1</v>
      </c>
      <c r="L24" s="2">
        <v>6</v>
      </c>
      <c r="M24" s="2"/>
      <c r="N24" s="2"/>
    </row>
    <row r="25" spans="1:14">
      <c r="A25" s="2">
        <v>22</v>
      </c>
      <c r="B25" s="3" t="s">
        <v>329</v>
      </c>
      <c r="C25" s="32">
        <v>1257.94096630916</v>
      </c>
      <c r="D25" s="2">
        <v>0</v>
      </c>
      <c r="E25" s="2">
        <v>0</v>
      </c>
      <c r="F25" s="2">
        <v>0</v>
      </c>
      <c r="G25" s="2">
        <v>0</v>
      </c>
      <c r="H25" s="2">
        <v>1</v>
      </c>
      <c r="I25" s="2">
        <v>0</v>
      </c>
      <c r="J25" s="2">
        <v>1</v>
      </c>
      <c r="K25" s="2">
        <v>1</v>
      </c>
      <c r="L25" s="2">
        <v>4</v>
      </c>
      <c r="M25" s="2"/>
      <c r="N25" s="2"/>
    </row>
    <row r="26" spans="1:14">
      <c r="A26" s="2">
        <v>23</v>
      </c>
      <c r="B26" s="2" t="s">
        <v>330</v>
      </c>
      <c r="C26" s="32">
        <v>1045.98538430059</v>
      </c>
      <c r="D26" s="2">
        <v>0</v>
      </c>
      <c r="E26" s="2">
        <v>200</v>
      </c>
      <c r="F26" s="2">
        <v>0</v>
      </c>
      <c r="G26" s="2">
        <v>0</v>
      </c>
      <c r="H26" s="2">
        <v>1</v>
      </c>
      <c r="I26" s="2">
        <v>0</v>
      </c>
      <c r="J26" s="2">
        <v>1</v>
      </c>
      <c r="K26" s="2">
        <v>1</v>
      </c>
      <c r="L26" s="2">
        <v>1</v>
      </c>
      <c r="M26" s="2"/>
      <c r="N26" s="2"/>
    </row>
    <row r="27" spans="1:14">
      <c r="A27" s="6"/>
      <c r="B27" s="6" t="s">
        <v>32</v>
      </c>
      <c r="C27" s="6">
        <f t="shared" ref="C27:L27" si="0">SUM(C4:C26)</f>
        <v>25415.4118434829</v>
      </c>
      <c r="D27" s="6">
        <f t="shared" si="0"/>
        <v>900</v>
      </c>
      <c r="E27" s="6">
        <f t="shared" si="0"/>
        <v>12145</v>
      </c>
      <c r="F27" s="6">
        <f t="shared" si="0"/>
        <v>10313</v>
      </c>
      <c r="G27" s="6">
        <f t="shared" si="0"/>
        <v>140</v>
      </c>
      <c r="H27" s="6">
        <f t="shared" si="0"/>
        <v>15</v>
      </c>
      <c r="I27" s="6">
        <f t="shared" si="0"/>
        <v>0</v>
      </c>
      <c r="J27" s="6">
        <f t="shared" si="0"/>
        <v>23</v>
      </c>
      <c r="K27" s="6">
        <f t="shared" si="0"/>
        <v>23</v>
      </c>
      <c r="L27" s="6">
        <f t="shared" si="0"/>
        <v>113</v>
      </c>
      <c r="M27" s="6"/>
      <c r="N27" s="6"/>
    </row>
  </sheetData>
  <mergeCells count="6">
    <mergeCell ref="A1:N1"/>
    <mergeCell ref="D2:M2"/>
    <mergeCell ref="A2:A3"/>
    <mergeCell ref="B2:B3"/>
    <mergeCell ref="C2:C3"/>
    <mergeCell ref="N2:N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浜西村</vt:lpstr>
      <vt:lpstr>浜东村</vt:lpstr>
      <vt:lpstr>大同村</vt:lpstr>
      <vt:lpstr>建设村</vt:lpstr>
      <vt:lpstr>蟠南村</vt:lpstr>
      <vt:lpstr>建垦村</vt:lpstr>
      <vt:lpstr>养殖场</vt:lpstr>
      <vt:lpstr>富安村</vt:lpstr>
      <vt:lpstr>三星村</vt:lpstr>
      <vt:lpstr>白钥村</vt:lpstr>
      <vt:lpstr>运南村</vt:lpstr>
      <vt:lpstr>界东村</vt:lpstr>
      <vt:lpstr>虹桥村</vt:lpstr>
      <vt:lpstr>滧东村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WPS_1493127737</cp:lastModifiedBy>
  <dcterms:created xsi:type="dcterms:W3CDTF">2022-12-21T09:58:00Z</dcterms:created>
  <dcterms:modified xsi:type="dcterms:W3CDTF">2025-08-19T07:03:26Z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AC230A1C15BD40F897CF997A241C87CB_13</vt:lpwstr>
  </property>
  <property fmtid="{D5CDD505-2E9C-101B-9397-08002B2CF9AE}" pid="3" name="KSOProductBuildVer">
    <vt:lpwstr>2052-12.1.0.21915</vt:lpwstr>
  </property>
</Properties>
</file>