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22"/>
  </bookViews>
  <sheets>
    <sheet name="汇总" sheetId="1" r:id="rId1"/>
  </sheets>
  <definedNames>
    <definedName name="_xlnm._FilterDatabase" localSheetId="0" hidden="1">汇总!$A$1:$U$30</definedName>
    <definedName name="_xlnm.Print_Area" localSheetId="0">汇总!$A$1:$U$30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<sst xmlns="http://schemas.openxmlformats.org/spreadsheetml/2006/main" count="105" uniqueCount="86">
  <si>
    <t xml:space="preserve"> 泖港镇2024年农村人居环境优化提升行动长效管理项目管护内容 报价明细表</t>
  </si>
  <si>
    <t>序号</t>
  </si>
  <si>
    <t>项目名称</t>
  </si>
  <si>
    <t>服务基本要求</t>
  </si>
  <si>
    <t>单位</t>
  </si>
  <si>
    <t>工作量（曹家浜）</t>
  </si>
  <si>
    <t>工作量（泖港村）</t>
  </si>
  <si>
    <t>工作量（田黄村）</t>
  </si>
  <si>
    <t>工作量（徐厍村）</t>
  </si>
  <si>
    <t>工作量（焦家村）</t>
  </si>
  <si>
    <t>工作量（茹塘村）</t>
  </si>
  <si>
    <t>工作量（兴旺村）</t>
  </si>
  <si>
    <t>工作量（曙光村）</t>
  </si>
  <si>
    <t>工作量（新龚村）</t>
  </si>
  <si>
    <t>工作量（新建村）</t>
  </si>
  <si>
    <t>工作量（朱定村）</t>
  </si>
  <si>
    <t>工作量（南三村）</t>
  </si>
  <si>
    <t>工作量（范家村）</t>
  </si>
  <si>
    <t>工作量小计</t>
  </si>
  <si>
    <t>综合单价</t>
  </si>
  <si>
    <t>小计</t>
  </si>
  <si>
    <t>备注</t>
  </si>
  <si>
    <t>一、</t>
  </si>
  <si>
    <t>项目费用</t>
  </si>
  <si>
    <t>公共空间环境整治（保洁为主）</t>
  </si>
  <si>
    <t>1、保洁为主，服务内容、要求详见《松农发（2023）31号》</t>
  </si>
  <si>
    <t>工日</t>
  </si>
  <si>
    <t>公共空间环境整治（保洁以外的相对复杂、耗体力的为主）</t>
  </si>
  <si>
    <t>1、保洁以外的耗体力相对复杂的为主，服务内容、要求详见《松农发（2023）31号》</t>
  </si>
  <si>
    <t>宅前屋后整治</t>
  </si>
  <si>
    <t>按照松江区农村人居环境第三方管护考核标准展开</t>
  </si>
  <si>
    <t>户</t>
  </si>
  <si>
    <t>村级道路日常养护</t>
  </si>
  <si>
    <t>含日常保养和小修、坏的拆除及外运处置。保持道路功能和设施完好所进行的日常保养；对路面轻微损坏的零星修补。</t>
  </si>
  <si>
    <t>m2</t>
  </si>
  <si>
    <t>鸡鸭棚拆除</t>
  </si>
  <si>
    <t>1、拆除鸡鸭棚；
2、垃圾外运及处置
3、满足项目需要，此项目未尽内容、但为完成该项目所必须的，请投标人在综合单价内考虑。</t>
  </si>
  <si>
    <t>树木养护-修剪等</t>
  </si>
  <si>
    <t>1、树木修剪，树木规格，垃圾外运处置等综合考虑；
2、满足项目需要，此项目未尽内容、但为完成该项目所必须的，请投标人在综合单价内考虑。</t>
  </si>
  <si>
    <t>棵</t>
  </si>
  <si>
    <t>标识标牌维护（内容清晰，功能齐全）</t>
  </si>
  <si>
    <t>1、标识标牌维护，保持内容清晰，功能齐全等；
2、满足项目需要，此项目未尽内容、但为完成该项目所必须的，请投标人在综合单价内考虑。</t>
  </si>
  <si>
    <t>标识标牌更换</t>
  </si>
  <si>
    <t>1、标识标牌更换；
2、规格：面积0.8m2以内；
3.板面反光膜等级：加厚铝板贴高强级反光膜
4.含拆除、新装、垃圾外运处置等项目内容，此项目未尽内容、但为完成该项目所必须的，请投标人在综合单价内考虑。满足功能性和实用性要求。</t>
  </si>
  <si>
    <t>块</t>
  </si>
  <si>
    <t>各种类型围栏日常养护</t>
  </si>
  <si>
    <t>0.4m-1.5m高各类型围栏日常养护，含损坏处维修</t>
  </si>
  <si>
    <t>m</t>
  </si>
  <si>
    <t>围栏刷漆</t>
  </si>
  <si>
    <t xml:space="preserve">1、围栏刷漆，材质、颜色等满足规范及建设单位要求；
2、规格综合考虑
3、满足项目需要，此项目未尽内容、但为完成该项目所必须的，请投标人在综合单价内考虑。
</t>
  </si>
  <si>
    <t>零星墙体保洁（拆除、涂料、清理非法广告）</t>
  </si>
  <si>
    <t xml:space="preserve">1、拆除、刷涂料、清理非法广告等；
2、满足项目需要，此项目未尽内容、但为完成该项目所必须的，请投标人在综合单价内考虑。
</t>
  </si>
  <si>
    <t>杆线序化（破损杆线盘扎、拆除等序化内容）</t>
  </si>
  <si>
    <t>1、破损杆线盘扎、拆除等序化内容；
2、满足项目需要，此项目未尽内容、但为完成该项目所必须的，请投标人在综合单价内考虑。</t>
  </si>
  <si>
    <t>路灯维修（更换灯泡、线）</t>
  </si>
  <si>
    <t xml:space="preserve">1、路灯更换灯泡、线等；
2、含拆除、新装、垃圾外运处置等项目内容，此项目未尽内容、但为完成该项目所必须的，请投标人在综合单价内考虑。满足功能性和实用性要求。
</t>
  </si>
  <si>
    <t>个</t>
  </si>
  <si>
    <t>路灯维修（蓄电池、控制器、led灯、太阳能面板等损坏部位维修）</t>
  </si>
  <si>
    <t xml:space="preserve">1、蓄电池、控制器、led灯、太阳能面板等损坏部位维修更换；
2、含拆除、新装、垃圾外运处置等项目内容，此项目未尽内容、但为完成该项目所必须的，请投标人在综合单价内考虑。满足功能性和实用性要求。
</t>
  </si>
  <si>
    <t>桥梁整修美化养护</t>
  </si>
  <si>
    <t>1、桥梁整修美化，铲除、刷漆等工作内容
2、材质颜色满足规范及建设单位要求；
3、含铲除等项目内容，此项目未尽内容、但为完成该项目所必须的，请投标人在综合单价内考虑。满足功能性和实用性要求。</t>
  </si>
  <si>
    <t>景观凉亭养护-建筑面积</t>
  </si>
  <si>
    <t>1、景观凉亭养护，检修屋面、墙面,刷柱梁等构件油漆,检修门窗、栏杆、封沿板,检修花边滴水,检修地坪；
2、材质颜色满足规范及建设单位要求；
3、含铲除等项目内容，此项目未尽内容、但为完成该项目所必须的，请投标人在综合单价内考虑。满足功能性和实用性要求。</t>
  </si>
  <si>
    <t>景观廊架养护-建筑面积</t>
  </si>
  <si>
    <t>1、景观廊架养护，混凝土构件清底、破损修补、刷涂料;木构件表面清底,刷色漆、清漆或广漆,破损调换；
2、材质颜色满足规范及建设单位要求；
3、含铲除等项目内容，此项目未尽内容、但为完成该项目所必须的，请投标人在综合单价内考虑。满足功能性和实用性要求。</t>
  </si>
  <si>
    <t>麦冬、草坪等地被植物迁移(移种）</t>
  </si>
  <si>
    <t>麦冬移栽，成活率95%</t>
  </si>
  <si>
    <t>扣除主材</t>
  </si>
  <si>
    <t>移种绿化养护（麦冬、草坪等地被植物）</t>
  </si>
  <si>
    <t>满足《园林绿化养护技术规程》、《上海市园林绿化技术登记标准》及松江区绿化养护管理考核实施细则要求</t>
  </si>
  <si>
    <t>绿化养护（花草类）</t>
  </si>
  <si>
    <t>1、绿化养护（花草类）；
2、此项目未尽内容、但为完成该项目所必须的，请投标人在综合单价内考虑。满足功能性和实用性要求。3、同上</t>
  </si>
  <si>
    <t>绿化养护（绿篱类）</t>
  </si>
  <si>
    <t>1、绿化养护（绿篱类）；
2、此项目未尽内容、但为完成该项目所必须的，请投标人在综合单价内考虑。满足功能性和实用性要求。3、同上</t>
  </si>
  <si>
    <t>绿化养护（竹类）</t>
  </si>
  <si>
    <t>1、绿化养护（竹类）；
2、此项目未尽内容、但为完成该项目所必须的，请投标人在综合单价内考虑。满足功能性和实用性要求。3、同上</t>
  </si>
  <si>
    <t>绿化养护（麦冬、草坪等地被植物）</t>
  </si>
  <si>
    <t>1、绿化养护（麦冬、草坪等地被植物）；
2、此项目未尽内容、但为完成该项目所必须的，请投标人在综合单价内考虑。满足功能性和实用性要求。3、同上</t>
  </si>
  <si>
    <t>绿化养护（乔木类）</t>
  </si>
  <si>
    <t>1、绿化养护（乔木类）；
2、此项目未尽内容、但为完成该项目所必须的，请投标人在综合单价内考虑。满足功能性和实用性要求。3、同上</t>
  </si>
  <si>
    <t>绿化养护（其他）</t>
  </si>
  <si>
    <t>1、绿化养护（其他），综合考虑；
2、此项目未尽内容、但为完成该项目所必须的，请投标人在综合单价内考虑。满足功能性和实用性要求。3、同上</t>
  </si>
  <si>
    <t>日常巡查检查</t>
  </si>
  <si>
    <t>日常巡查频率：1次/周。根据区农委人居环境长效管理实施方案，村域范围内对环境和农村人居设施等每周进行巡查检查，发现整治过的区域有反弹反复和整治不到位等现象取证拍好照片并及时上报给镇农业农村主管部门</t>
  </si>
  <si>
    <t>按照《松江区农村人居环境村庄优化提升行动长效管理工作实施方案》、道路部分参考《农村公路建设与养护技术标准》要求，乡道2次/周、村道1次/周。</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</si>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</sst>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6">
    <font>
      <sz val="11"/>
      <color theme="1"/>
      <name val="宋体"/>
      <charset val="134"/>
      <scheme val="minor"/>
    </font>
    <font>
      <b/>
      <sz val="8"/>
      <color theme="1"/>
      <name val="宋体"/>
      <charset val="134"/>
      <scheme val="minor"/>
    </font>
    <font>
      <sz val="8"/>
      <color theme="1"/>
      <name val="宋体"/>
      <charset val="134"/>
      <scheme val="minor"/>
    </font>
    <font>
      <sz val="6"/>
      <color theme="1"/>
      <name val="宋体"/>
      <charset val="134"/>
      <scheme val="minor"/>
    </font>
    <font>
      <b/>
      <sz val="12"/>
      <color theme="1"/>
      <name val="宋体"/>
      <charset val="134"/>
      <scheme val="minor"/>
    </font>
    <font>
      <sz val="8"/>
      <name val="宋体"/>
      <charset val="134"/>
      <scheme val="minor"/>
    </font>
    <font>
      <b/>
      <sz val="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177" fontId="2"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0" fontId="6" fillId="0" borderId="0" xfId="0" applyFont="1" applyAlignment="1">
      <alignment horizontal="center" vertical="center"/>
    </xf>
    <xf numFmtId="176"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0"/>
  <sheetViews>
    <sheetView tabSelected="1" view="pageBreakPreview" zoomScale="120" zoomScaleNormal="100" workbookViewId="0">
      <pane xSplit="2" ySplit="2" topLeftCell="C26" activePane="bottomRight" state="frozen"/>
      <selection/>
      <selection pane="topRight"/>
      <selection pane="bottomLeft"/>
      <selection pane="bottomRight" activeCell="C29" sqref="C29"/>
    </sheetView>
  </sheetViews>
  <sheetFormatPr defaultColWidth="8.78333333333333" defaultRowHeight="10.5"/>
  <cols>
    <col min="1" max="1" width="4.275" style="2" customWidth="1"/>
    <col min="2" max="2" width="8.225" style="3" customWidth="1"/>
    <col min="3" max="3" width="20.9416666666667" style="3" customWidth="1"/>
    <col min="4" max="4" width="4.375" style="2" customWidth="1"/>
    <col min="5" max="17" width="5.13333333333333" style="4" customWidth="1"/>
    <col min="18" max="18" width="6.3" style="4" customWidth="1"/>
    <col min="19" max="19" width="5" style="5" customWidth="1"/>
    <col min="20" max="20" width="5.41666666666667" style="6" customWidth="1"/>
    <col min="21" max="21" width="5.725" style="7" customWidth="1"/>
    <col min="22" max="16384" width="8.78333333333333" style="8"/>
  </cols>
  <sheetData>
    <row r="1" ht="28" customHeight="1" spans="1:21">
      <c r="A1" s="9" t="s">
        <v>0</v>
      </c>
      <c r="B1" s="9"/>
      <c r="C1" s="10"/>
      <c r="D1" s="9"/>
      <c r="E1" s="9"/>
      <c r="F1" s="9"/>
      <c r="G1" s="9"/>
      <c r="H1" s="9"/>
      <c r="I1" s="9"/>
      <c r="J1" s="9"/>
      <c r="K1" s="9"/>
      <c r="L1" s="9"/>
      <c r="M1" s="9"/>
      <c r="N1" s="9"/>
      <c r="O1" s="9"/>
      <c r="P1" s="9"/>
      <c r="Q1" s="9"/>
      <c r="R1" s="9"/>
      <c r="S1" s="24"/>
      <c r="T1" s="25"/>
      <c r="U1" s="26"/>
    </row>
    <row r="2" ht="46.95" customHeight="1" spans="1:21">
      <c r="A2" s="11" t="s">
        <v>1</v>
      </c>
      <c r="B2" s="12" t="s">
        <v>2</v>
      </c>
      <c r="C2" s="12" t="s">
        <v>3</v>
      </c>
      <c r="D2" s="11" t="s">
        <v>4</v>
      </c>
      <c r="E2" s="13" t="s">
        <v>5</v>
      </c>
      <c r="F2" s="13" t="s">
        <v>6</v>
      </c>
      <c r="G2" s="13" t="s">
        <v>7</v>
      </c>
      <c r="H2" s="13" t="s">
        <v>8</v>
      </c>
      <c r="I2" s="13" t="s">
        <v>9</v>
      </c>
      <c r="J2" s="13" t="s">
        <v>10</v>
      </c>
      <c r="K2" s="13" t="s">
        <v>11</v>
      </c>
      <c r="L2" s="13" t="s">
        <v>12</v>
      </c>
      <c r="M2" s="13" t="s">
        <v>13</v>
      </c>
      <c r="N2" s="13" t="s">
        <v>14</v>
      </c>
      <c r="O2" s="13" t="s">
        <v>15</v>
      </c>
      <c r="P2" s="13" t="s">
        <v>16</v>
      </c>
      <c r="Q2" s="13" t="s">
        <v>17</v>
      </c>
      <c r="R2" s="13" t="s">
        <v>18</v>
      </c>
      <c r="S2" s="27" t="s">
        <v>19</v>
      </c>
      <c r="T2" s="28" t="s">
        <v>20</v>
      </c>
      <c r="U2" s="29" t="s">
        <v>21</v>
      </c>
    </row>
    <row r="3" ht="46.95" customHeight="1" spans="1:21">
      <c r="A3" s="11" t="s">
        <v>22</v>
      </c>
      <c r="B3" s="12" t="s">
        <v>23</v>
      </c>
      <c r="C3" s="12"/>
      <c r="D3" s="11"/>
      <c r="E3" s="13"/>
      <c r="F3" s="13"/>
      <c r="G3" s="13"/>
      <c r="H3" s="13"/>
      <c r="I3" s="13"/>
      <c r="J3" s="13"/>
      <c r="K3" s="13"/>
      <c r="L3" s="13"/>
      <c r="M3" s="13"/>
      <c r="N3" s="13"/>
      <c r="O3" s="13"/>
      <c r="P3" s="13"/>
      <c r="Q3" s="13"/>
      <c r="R3" s="13"/>
      <c r="S3" s="27"/>
      <c r="T3" s="28"/>
      <c r="U3" s="29"/>
    </row>
    <row r="4" ht="25" customHeight="1" spans="1:21">
      <c r="A4" s="14">
        <v>1</v>
      </c>
      <c r="B4" s="15" t="s">
        <v>24</v>
      </c>
      <c r="C4" s="15" t="s">
        <v>25</v>
      </c>
      <c r="D4" s="14" t="s">
        <v>26</v>
      </c>
      <c r="E4" s="16">
        <v>1134</v>
      </c>
      <c r="F4" s="16">
        <v>3780</v>
      </c>
      <c r="G4" s="16">
        <v>4200</v>
      </c>
      <c r="H4" s="16">
        <v>3980</v>
      </c>
      <c r="I4" s="16">
        <v>3865</v>
      </c>
      <c r="J4" s="16">
        <v>787.5</v>
      </c>
      <c r="K4" s="16">
        <v>2835</v>
      </c>
      <c r="L4" s="16">
        <v>2420</v>
      </c>
      <c r="M4" s="16">
        <v>1470</v>
      </c>
      <c r="N4" s="16">
        <v>1890</v>
      </c>
      <c r="O4" s="16">
        <v>1575</v>
      </c>
      <c r="P4" s="16">
        <v>1029</v>
      </c>
      <c r="Q4" s="16">
        <v>2800</v>
      </c>
      <c r="R4" s="30">
        <f>SUM(E4:Q4)</f>
        <v>31765.5</v>
      </c>
      <c r="S4" s="31"/>
      <c r="T4" s="30"/>
      <c r="U4" s="32"/>
    </row>
    <row r="5" ht="63" spans="1:21">
      <c r="A5" s="14">
        <v>2</v>
      </c>
      <c r="B5" s="15" t="s">
        <v>27</v>
      </c>
      <c r="C5" s="15" t="s">
        <v>28</v>
      </c>
      <c r="D5" s="14" t="s">
        <v>26</v>
      </c>
      <c r="E5" s="16">
        <v>486</v>
      </c>
      <c r="F5" s="16">
        <v>1620</v>
      </c>
      <c r="G5" s="16">
        <v>1800</v>
      </c>
      <c r="H5" s="16">
        <v>1650</v>
      </c>
      <c r="I5" s="16">
        <v>1000</v>
      </c>
      <c r="J5" s="16">
        <v>337.5</v>
      </c>
      <c r="K5" s="16">
        <v>1215</v>
      </c>
      <c r="L5" s="16">
        <v>1080</v>
      </c>
      <c r="M5" s="16">
        <v>1100</v>
      </c>
      <c r="N5" s="16">
        <v>810</v>
      </c>
      <c r="O5" s="16">
        <v>675</v>
      </c>
      <c r="P5" s="16">
        <v>441</v>
      </c>
      <c r="Q5" s="16">
        <v>1200</v>
      </c>
      <c r="R5" s="30">
        <f>SUM(E5:Q5)</f>
        <v>13414.5</v>
      </c>
      <c r="S5" s="31"/>
      <c r="T5" s="30"/>
      <c r="U5" s="32"/>
    </row>
    <row r="6" ht="33" customHeight="1" spans="1:21">
      <c r="A6" s="14">
        <v>3</v>
      </c>
      <c r="B6" s="17" t="s">
        <v>29</v>
      </c>
      <c r="C6" s="15" t="s">
        <v>30</v>
      </c>
      <c r="D6" s="14" t="s">
        <v>31</v>
      </c>
      <c r="E6" s="16"/>
      <c r="F6" s="16"/>
      <c r="G6" s="16"/>
      <c r="H6" s="16"/>
      <c r="I6" s="16"/>
      <c r="J6" s="16"/>
      <c r="K6" s="16"/>
      <c r="L6" s="16"/>
      <c r="M6" s="16"/>
      <c r="N6" s="16"/>
      <c r="O6" s="16"/>
      <c r="P6" s="16"/>
      <c r="Q6" s="16"/>
      <c r="R6" s="30">
        <v>7583</v>
      </c>
      <c r="S6" s="31"/>
      <c r="T6" s="30"/>
      <c r="U6" s="33"/>
    </row>
    <row r="7" ht="50" customHeight="1" spans="1:21">
      <c r="A7" s="14">
        <v>4</v>
      </c>
      <c r="B7" s="17" t="s">
        <v>32</v>
      </c>
      <c r="C7" s="15" t="s">
        <v>33</v>
      </c>
      <c r="D7" s="14" t="s">
        <v>34</v>
      </c>
      <c r="E7" s="16"/>
      <c r="F7" s="16"/>
      <c r="G7" s="16"/>
      <c r="H7" s="16"/>
      <c r="I7" s="16"/>
      <c r="J7" s="16"/>
      <c r="K7" s="16"/>
      <c r="L7" s="16"/>
      <c r="M7" s="16"/>
      <c r="N7" s="16"/>
      <c r="O7" s="16"/>
      <c r="P7" s="16"/>
      <c r="Q7" s="16"/>
      <c r="R7" s="30">
        <v>155942</v>
      </c>
      <c r="S7" s="31"/>
      <c r="T7" s="30"/>
      <c r="U7" s="32"/>
    </row>
    <row r="8" ht="52.5" spans="1:21">
      <c r="A8" s="14">
        <v>5</v>
      </c>
      <c r="B8" s="15" t="s">
        <v>35</v>
      </c>
      <c r="C8" s="15" t="s">
        <v>36</v>
      </c>
      <c r="D8" s="14" t="s">
        <v>34</v>
      </c>
      <c r="E8" s="16">
        <v>275</v>
      </c>
      <c r="F8" s="16">
        <v>550</v>
      </c>
      <c r="G8" s="16">
        <v>150</v>
      </c>
      <c r="H8" s="16">
        <v>300</v>
      </c>
      <c r="I8" s="16">
        <v>1800</v>
      </c>
      <c r="J8" s="16">
        <v>600</v>
      </c>
      <c r="K8" s="23">
        <v>75</v>
      </c>
      <c r="L8" s="16">
        <v>200</v>
      </c>
      <c r="M8" s="16">
        <v>500</v>
      </c>
      <c r="N8" s="16">
        <v>1265</v>
      </c>
      <c r="O8" s="16"/>
      <c r="P8" s="16"/>
      <c r="Q8" s="16"/>
      <c r="R8" s="16">
        <f>SUM(E8:Q8)</f>
        <v>5715</v>
      </c>
      <c r="S8" s="31"/>
      <c r="T8" s="30"/>
      <c r="U8" s="32"/>
    </row>
    <row r="9" ht="52.5" spans="1:21">
      <c r="A9" s="14">
        <v>6</v>
      </c>
      <c r="B9" s="17" t="s">
        <v>37</v>
      </c>
      <c r="C9" s="15" t="s">
        <v>38</v>
      </c>
      <c r="D9" s="14" t="s">
        <v>39</v>
      </c>
      <c r="E9" s="16"/>
      <c r="F9" s="16">
        <v>1094</v>
      </c>
      <c r="G9" s="16"/>
      <c r="H9" s="16"/>
      <c r="I9" s="16">
        <v>5000</v>
      </c>
      <c r="J9" s="16"/>
      <c r="K9" s="16"/>
      <c r="L9" s="16">
        <v>1560</v>
      </c>
      <c r="M9" s="16"/>
      <c r="N9" s="16">
        <v>2250</v>
      </c>
      <c r="O9" s="16"/>
      <c r="P9" s="16">
        <v>200</v>
      </c>
      <c r="Q9" s="16">
        <v>200</v>
      </c>
      <c r="R9" s="16">
        <f>SUM(E9:Q9)</f>
        <v>10304</v>
      </c>
      <c r="S9" s="31"/>
      <c r="T9" s="30"/>
      <c r="U9" s="32"/>
    </row>
    <row r="10" ht="52.5" spans="1:21">
      <c r="A10" s="14">
        <v>7</v>
      </c>
      <c r="B10" s="15" t="s">
        <v>40</v>
      </c>
      <c r="C10" s="15" t="s">
        <v>41</v>
      </c>
      <c r="D10" s="14" t="s">
        <v>26</v>
      </c>
      <c r="E10" s="16">
        <v>2</v>
      </c>
      <c r="F10" s="16">
        <v>80</v>
      </c>
      <c r="G10" s="16">
        <v>180</v>
      </c>
      <c r="H10" s="16">
        <v>60</v>
      </c>
      <c r="I10" s="16"/>
      <c r="J10" s="16">
        <v>30</v>
      </c>
      <c r="K10" s="16"/>
      <c r="L10" s="16">
        <v>60</v>
      </c>
      <c r="M10" s="16">
        <v>280</v>
      </c>
      <c r="N10" s="16"/>
      <c r="O10" s="16">
        <v>30</v>
      </c>
      <c r="P10" s="16">
        <v>30</v>
      </c>
      <c r="Q10" s="16"/>
      <c r="R10" s="16">
        <f>SUM(E10:Q10)</f>
        <v>752</v>
      </c>
      <c r="S10" s="31"/>
      <c r="T10" s="30"/>
      <c r="U10" s="32"/>
    </row>
    <row r="11" ht="94.5" spans="1:21">
      <c r="A11" s="14">
        <v>8</v>
      </c>
      <c r="B11" s="15" t="s">
        <v>42</v>
      </c>
      <c r="C11" s="15" t="s">
        <v>43</v>
      </c>
      <c r="D11" s="14" t="s">
        <v>44</v>
      </c>
      <c r="E11" s="16"/>
      <c r="F11" s="16">
        <v>5</v>
      </c>
      <c r="G11" s="16"/>
      <c r="H11" s="16"/>
      <c r="I11" s="16"/>
      <c r="J11" s="16"/>
      <c r="K11" s="16"/>
      <c r="L11" s="16"/>
      <c r="M11" s="16"/>
      <c r="N11" s="16"/>
      <c r="O11" s="16"/>
      <c r="P11" s="16"/>
      <c r="Q11" s="16"/>
      <c r="R11" s="16">
        <f>SUM(E11:Q11)</f>
        <v>5</v>
      </c>
      <c r="S11" s="31"/>
      <c r="T11" s="30"/>
      <c r="U11" s="32"/>
    </row>
    <row r="12" ht="34" customHeight="1" spans="1:21">
      <c r="A12" s="14">
        <v>9</v>
      </c>
      <c r="B12" s="15" t="s">
        <v>45</v>
      </c>
      <c r="C12" s="15" t="s">
        <v>46</v>
      </c>
      <c r="D12" s="14" t="s">
        <v>47</v>
      </c>
      <c r="E12" s="16"/>
      <c r="F12" s="16"/>
      <c r="G12" s="16"/>
      <c r="H12" s="16"/>
      <c r="I12" s="16"/>
      <c r="J12" s="16"/>
      <c r="K12" s="16"/>
      <c r="L12" s="16"/>
      <c r="M12" s="16"/>
      <c r="N12" s="16"/>
      <c r="O12" s="16"/>
      <c r="P12" s="16"/>
      <c r="Q12" s="16"/>
      <c r="R12" s="16">
        <f>3980.2/0.2</f>
        <v>19901</v>
      </c>
      <c r="S12" s="31"/>
      <c r="T12" s="30"/>
      <c r="U12" s="32"/>
    </row>
    <row r="13" ht="76" customHeight="1" spans="1:21">
      <c r="A13" s="14">
        <v>10</v>
      </c>
      <c r="B13" s="15" t="s">
        <v>48</v>
      </c>
      <c r="C13" s="15" t="s">
        <v>49</v>
      </c>
      <c r="D13" s="14" t="s">
        <v>34</v>
      </c>
      <c r="E13" s="16">
        <v>400</v>
      </c>
      <c r="F13" s="16">
        <v>619.2</v>
      </c>
      <c r="G13" s="16">
        <v>1375</v>
      </c>
      <c r="H13" s="16">
        <v>1200</v>
      </c>
      <c r="I13" s="16"/>
      <c r="J13" s="16">
        <v>1200</v>
      </c>
      <c r="K13" s="16">
        <v>1915.2</v>
      </c>
      <c r="L13" s="16"/>
      <c r="M13" s="16"/>
      <c r="N13" s="16"/>
      <c r="O13" s="16"/>
      <c r="P13" s="16">
        <v>360</v>
      </c>
      <c r="Q13" s="16">
        <v>384</v>
      </c>
      <c r="R13" s="16">
        <v>7453.4</v>
      </c>
      <c r="S13" s="31"/>
      <c r="T13" s="30"/>
      <c r="U13" s="32"/>
    </row>
    <row r="14" ht="63" spans="1:21">
      <c r="A14" s="14">
        <v>11</v>
      </c>
      <c r="B14" s="15" t="s">
        <v>50</v>
      </c>
      <c r="C14" s="15" t="s">
        <v>51</v>
      </c>
      <c r="D14" s="14" t="s">
        <v>26</v>
      </c>
      <c r="E14" s="16">
        <v>30</v>
      </c>
      <c r="F14" s="16"/>
      <c r="G14" s="16">
        <v>280</v>
      </c>
      <c r="H14" s="16">
        <v>170</v>
      </c>
      <c r="I14" s="16">
        <v>50</v>
      </c>
      <c r="J14" s="16">
        <v>200</v>
      </c>
      <c r="K14" s="16">
        <f>660</f>
        <v>660</v>
      </c>
      <c r="L14" s="16"/>
      <c r="M14" s="16">
        <v>300</v>
      </c>
      <c r="N14" s="16">
        <v>306</v>
      </c>
      <c r="O14" s="16"/>
      <c r="P14" s="16">
        <v>150</v>
      </c>
      <c r="Q14" s="16"/>
      <c r="R14" s="16">
        <f>SUM(E14:Q14)</f>
        <v>2146</v>
      </c>
      <c r="S14" s="31"/>
      <c r="T14" s="30"/>
      <c r="U14" s="32"/>
    </row>
    <row r="15" ht="52.5" spans="1:21">
      <c r="A15" s="14">
        <v>12</v>
      </c>
      <c r="B15" s="15" t="s">
        <v>52</v>
      </c>
      <c r="C15" s="15" t="s">
        <v>53</v>
      </c>
      <c r="D15" s="14" t="s">
        <v>26</v>
      </c>
      <c r="E15" s="16">
        <v>14</v>
      </c>
      <c r="F15" s="16">
        <v>20</v>
      </c>
      <c r="G15" s="16">
        <v>60</v>
      </c>
      <c r="H15" s="16"/>
      <c r="I15" s="16"/>
      <c r="J15" s="16">
        <v>30</v>
      </c>
      <c r="K15" s="16"/>
      <c r="L15" s="16"/>
      <c r="M15" s="16"/>
      <c r="N15" s="16">
        <v>133</v>
      </c>
      <c r="O15" s="16"/>
      <c r="P15" s="16"/>
      <c r="Q15" s="16"/>
      <c r="R15" s="16">
        <f>SUM(E15:Q15)</f>
        <v>257</v>
      </c>
      <c r="S15" s="31"/>
      <c r="T15" s="30"/>
      <c r="U15" s="32"/>
    </row>
    <row r="16" ht="73.5" spans="1:21">
      <c r="A16" s="14">
        <v>13</v>
      </c>
      <c r="B16" s="15" t="s">
        <v>54</v>
      </c>
      <c r="C16" s="15" t="s">
        <v>55</v>
      </c>
      <c r="D16" s="14" t="s">
        <v>56</v>
      </c>
      <c r="E16" s="16"/>
      <c r="F16" s="16"/>
      <c r="G16" s="16"/>
      <c r="H16" s="16"/>
      <c r="I16" s="16"/>
      <c r="J16" s="16">
        <v>20</v>
      </c>
      <c r="K16" s="16"/>
      <c r="L16" s="16"/>
      <c r="M16" s="16"/>
      <c r="N16" s="16"/>
      <c r="O16" s="16"/>
      <c r="P16" s="16"/>
      <c r="Q16" s="16"/>
      <c r="R16" s="16">
        <f t="shared" ref="R16:R25" si="0">SUM(E16:Q16)</f>
        <v>20</v>
      </c>
      <c r="S16" s="31"/>
      <c r="T16" s="30"/>
      <c r="U16" s="32"/>
    </row>
    <row r="17" ht="84" spans="1:21">
      <c r="A17" s="14">
        <v>14</v>
      </c>
      <c r="B17" s="15" t="s">
        <v>57</v>
      </c>
      <c r="C17" s="15" t="s">
        <v>58</v>
      </c>
      <c r="D17" s="14" t="s">
        <v>56</v>
      </c>
      <c r="E17" s="16"/>
      <c r="F17" s="16">
        <v>20</v>
      </c>
      <c r="G17" s="16"/>
      <c r="H17" s="16"/>
      <c r="I17" s="16"/>
      <c r="J17" s="16"/>
      <c r="K17" s="16"/>
      <c r="L17" s="16"/>
      <c r="M17" s="16"/>
      <c r="N17" s="16"/>
      <c r="O17" s="16"/>
      <c r="P17" s="16"/>
      <c r="Q17" s="16">
        <v>55</v>
      </c>
      <c r="R17" s="16">
        <f t="shared" si="0"/>
        <v>75</v>
      </c>
      <c r="S17" s="31"/>
      <c r="T17" s="30"/>
      <c r="U17" s="32"/>
    </row>
    <row r="18" ht="84" spans="1:21">
      <c r="A18" s="14">
        <v>15</v>
      </c>
      <c r="B18" s="15" t="s">
        <v>59</v>
      </c>
      <c r="C18" s="15" t="s">
        <v>60</v>
      </c>
      <c r="D18" s="14" t="s">
        <v>34</v>
      </c>
      <c r="E18" s="16"/>
      <c r="F18" s="16"/>
      <c r="G18" s="16"/>
      <c r="H18" s="16"/>
      <c r="I18" s="16"/>
      <c r="J18" s="16">
        <v>108</v>
      </c>
      <c r="K18" s="16"/>
      <c r="L18" s="16"/>
      <c r="M18" s="16"/>
      <c r="N18" s="16"/>
      <c r="O18" s="16">
        <v>840</v>
      </c>
      <c r="P18" s="16">
        <v>60</v>
      </c>
      <c r="Q18" s="16"/>
      <c r="R18" s="16">
        <f t="shared" si="0"/>
        <v>1008</v>
      </c>
      <c r="S18" s="31"/>
      <c r="T18" s="30"/>
      <c r="U18" s="32"/>
    </row>
    <row r="19" ht="105" spans="1:21">
      <c r="A19" s="14">
        <v>16</v>
      </c>
      <c r="B19" s="15" t="s">
        <v>61</v>
      </c>
      <c r="C19" s="15" t="s">
        <v>62</v>
      </c>
      <c r="D19" s="14" t="s">
        <v>34</v>
      </c>
      <c r="E19" s="16"/>
      <c r="F19" s="16">
        <v>100</v>
      </c>
      <c r="G19" s="16"/>
      <c r="H19" s="16"/>
      <c r="I19" s="16"/>
      <c r="J19" s="16">
        <v>20</v>
      </c>
      <c r="K19" s="16"/>
      <c r="L19" s="16"/>
      <c r="M19" s="16"/>
      <c r="N19" s="16"/>
      <c r="O19" s="16">
        <v>150</v>
      </c>
      <c r="P19" s="16">
        <v>30</v>
      </c>
      <c r="Q19" s="16"/>
      <c r="R19" s="16">
        <f t="shared" si="0"/>
        <v>300</v>
      </c>
      <c r="S19" s="31"/>
      <c r="T19" s="30"/>
      <c r="U19" s="32"/>
    </row>
    <row r="20" ht="105" spans="1:21">
      <c r="A20" s="14">
        <v>17</v>
      </c>
      <c r="B20" s="15" t="s">
        <v>63</v>
      </c>
      <c r="C20" s="15" t="s">
        <v>64</v>
      </c>
      <c r="D20" s="14" t="s">
        <v>34</v>
      </c>
      <c r="E20" s="16"/>
      <c r="F20" s="16"/>
      <c r="G20" s="16"/>
      <c r="H20" s="16"/>
      <c r="I20" s="16"/>
      <c r="J20" s="16"/>
      <c r="K20" s="16"/>
      <c r="L20" s="16"/>
      <c r="M20" s="16"/>
      <c r="N20" s="16"/>
      <c r="O20" s="16">
        <v>200</v>
      </c>
      <c r="P20" s="16"/>
      <c r="Q20" s="16"/>
      <c r="R20" s="16">
        <f t="shared" si="0"/>
        <v>200</v>
      </c>
      <c r="S20" s="31"/>
      <c r="T20" s="30"/>
      <c r="U20" s="32"/>
    </row>
    <row r="21" ht="24" customHeight="1" spans="1:21">
      <c r="A21" s="14">
        <v>18</v>
      </c>
      <c r="B21" s="15" t="s">
        <v>65</v>
      </c>
      <c r="C21" s="15" t="s">
        <v>66</v>
      </c>
      <c r="D21" s="14" t="s">
        <v>34</v>
      </c>
      <c r="E21" s="16"/>
      <c r="F21" s="16"/>
      <c r="G21" s="16"/>
      <c r="H21" s="16"/>
      <c r="I21" s="16"/>
      <c r="J21" s="16"/>
      <c r="K21" s="16"/>
      <c r="L21" s="16"/>
      <c r="M21" s="16"/>
      <c r="N21" s="16"/>
      <c r="O21" s="16"/>
      <c r="P21" s="16"/>
      <c r="Q21" s="16"/>
      <c r="R21" s="16">
        <v>43570</v>
      </c>
      <c r="S21" s="31"/>
      <c r="T21" s="30"/>
      <c r="U21" s="32" t="s">
        <v>67</v>
      </c>
    </row>
    <row r="22" ht="59" customHeight="1" spans="1:21">
      <c r="A22" s="14">
        <v>19</v>
      </c>
      <c r="B22" s="15" t="s">
        <v>68</v>
      </c>
      <c r="C22" s="15" t="s">
        <v>69</v>
      </c>
      <c r="D22" s="14" t="s">
        <v>34</v>
      </c>
      <c r="E22" s="16"/>
      <c r="F22" s="16"/>
      <c r="G22" s="16"/>
      <c r="H22" s="16"/>
      <c r="I22" s="16"/>
      <c r="J22" s="16"/>
      <c r="K22" s="16"/>
      <c r="L22" s="16"/>
      <c r="M22" s="16"/>
      <c r="N22" s="16"/>
      <c r="O22" s="16"/>
      <c r="P22" s="16"/>
      <c r="Q22" s="16"/>
      <c r="R22" s="16">
        <v>43570</v>
      </c>
      <c r="S22" s="31"/>
      <c r="T22" s="30"/>
      <c r="U22" s="32"/>
    </row>
    <row r="23" ht="67" customHeight="1" spans="1:21">
      <c r="A23" s="14">
        <v>20</v>
      </c>
      <c r="B23" s="15" t="s">
        <v>70</v>
      </c>
      <c r="C23" s="15" t="s">
        <v>71</v>
      </c>
      <c r="D23" s="14" t="s">
        <v>34</v>
      </c>
      <c r="E23" s="16"/>
      <c r="F23" s="16">
        <v>9550</v>
      </c>
      <c r="G23" s="16"/>
      <c r="H23" s="16">
        <v>5000</v>
      </c>
      <c r="I23" s="16"/>
      <c r="J23" s="16"/>
      <c r="K23" s="16">
        <v>60</v>
      </c>
      <c r="L23" s="16">
        <v>1333</v>
      </c>
      <c r="M23" s="16"/>
      <c r="N23" s="16">
        <v>14095</v>
      </c>
      <c r="O23" s="16">
        <v>2000</v>
      </c>
      <c r="P23" s="16"/>
      <c r="Q23" s="16"/>
      <c r="R23" s="16">
        <f t="shared" ref="R23:R30" si="1">SUM(E23:Q23)</f>
        <v>32038</v>
      </c>
      <c r="S23" s="31"/>
      <c r="T23" s="30"/>
      <c r="U23" s="32"/>
    </row>
    <row r="24" ht="52.5" spans="1:21">
      <c r="A24" s="14">
        <v>21</v>
      </c>
      <c r="B24" s="15" t="s">
        <v>72</v>
      </c>
      <c r="C24" s="15" t="s">
        <v>73</v>
      </c>
      <c r="D24" s="14" t="s">
        <v>34</v>
      </c>
      <c r="E24" s="16"/>
      <c r="F24" s="16">
        <v>450</v>
      </c>
      <c r="G24" s="16"/>
      <c r="H24" s="16"/>
      <c r="I24" s="16"/>
      <c r="J24" s="16">
        <v>3500</v>
      </c>
      <c r="K24" s="16">
        <v>1000</v>
      </c>
      <c r="L24" s="16">
        <v>667</v>
      </c>
      <c r="M24" s="16"/>
      <c r="N24" s="16"/>
      <c r="O24" s="16"/>
      <c r="P24" s="16"/>
      <c r="Q24" s="16"/>
      <c r="R24" s="16">
        <f t="shared" si="1"/>
        <v>5617</v>
      </c>
      <c r="S24" s="31"/>
      <c r="T24" s="30"/>
      <c r="U24" s="32"/>
    </row>
    <row r="25" ht="52.5" spans="1:21">
      <c r="A25" s="14">
        <v>22</v>
      </c>
      <c r="B25" s="15" t="s">
        <v>74</v>
      </c>
      <c r="C25" s="15" t="s">
        <v>75</v>
      </c>
      <c r="D25" s="14" t="s">
        <v>34</v>
      </c>
      <c r="E25" s="16"/>
      <c r="F25" s="16"/>
      <c r="G25" s="16"/>
      <c r="H25" s="16"/>
      <c r="I25" s="16"/>
      <c r="J25" s="16"/>
      <c r="K25" s="16">
        <v>10</v>
      </c>
      <c r="L25" s="16"/>
      <c r="M25" s="16"/>
      <c r="N25" s="16">
        <v>600</v>
      </c>
      <c r="O25" s="16"/>
      <c r="P25" s="16"/>
      <c r="Q25" s="16"/>
      <c r="R25" s="16">
        <f t="shared" si="1"/>
        <v>610</v>
      </c>
      <c r="S25" s="31"/>
      <c r="T25" s="30"/>
      <c r="U25" s="32"/>
    </row>
    <row r="26" ht="63" spans="1:21">
      <c r="A26" s="14">
        <v>23</v>
      </c>
      <c r="B26" s="15" t="s">
        <v>76</v>
      </c>
      <c r="C26" s="15" t="s">
        <v>77</v>
      </c>
      <c r="D26" s="14" t="s">
        <v>34</v>
      </c>
      <c r="E26" s="16"/>
      <c r="F26" s="16">
        <v>15000</v>
      </c>
      <c r="G26" s="16">
        <v>4800</v>
      </c>
      <c r="H26" s="16"/>
      <c r="I26" s="16"/>
      <c r="J26" s="16"/>
      <c r="K26" s="16">
        <v>1500</v>
      </c>
      <c r="L26" s="16"/>
      <c r="M26" s="16"/>
      <c r="N26" s="16">
        <v>9500</v>
      </c>
      <c r="O26" s="16"/>
      <c r="P26" s="16"/>
      <c r="Q26" s="16"/>
      <c r="R26" s="16">
        <f t="shared" si="1"/>
        <v>30800</v>
      </c>
      <c r="S26" s="31"/>
      <c r="T26" s="30"/>
      <c r="U26" s="32"/>
    </row>
    <row r="27" ht="52.5" spans="1:21">
      <c r="A27" s="14">
        <v>24</v>
      </c>
      <c r="B27" s="15" t="s">
        <v>78</v>
      </c>
      <c r="C27" s="15" t="s">
        <v>79</v>
      </c>
      <c r="D27" s="14" t="s">
        <v>34</v>
      </c>
      <c r="E27" s="16"/>
      <c r="F27" s="16">
        <v>2500</v>
      </c>
      <c r="G27" s="16"/>
      <c r="H27" s="16"/>
      <c r="I27" s="16"/>
      <c r="J27" s="16"/>
      <c r="K27" s="16">
        <v>6100</v>
      </c>
      <c r="L27" s="16"/>
      <c r="M27" s="16"/>
      <c r="N27" s="16"/>
      <c r="O27" s="16"/>
      <c r="P27" s="16"/>
      <c r="Q27" s="16">
        <v>11000</v>
      </c>
      <c r="R27" s="16">
        <f t="shared" si="1"/>
        <v>19600</v>
      </c>
      <c r="S27" s="31"/>
      <c r="T27" s="30"/>
      <c r="U27" s="32"/>
    </row>
    <row r="28" ht="63" spans="1:21">
      <c r="A28" s="14">
        <v>25</v>
      </c>
      <c r="B28" s="17" t="s">
        <v>80</v>
      </c>
      <c r="C28" s="15" t="s">
        <v>81</v>
      </c>
      <c r="D28" s="14" t="s">
        <v>34</v>
      </c>
      <c r="E28" s="16"/>
      <c r="F28" s="16">
        <v>2500</v>
      </c>
      <c r="G28" s="16">
        <v>2500</v>
      </c>
      <c r="H28" s="16"/>
      <c r="I28" s="16"/>
      <c r="J28" s="16"/>
      <c r="K28" s="16"/>
      <c r="L28" s="16"/>
      <c r="M28" s="16"/>
      <c r="N28" s="16"/>
      <c r="O28" s="16"/>
      <c r="P28" s="16"/>
      <c r="Q28" s="16"/>
      <c r="R28" s="16">
        <f t="shared" si="1"/>
        <v>5000</v>
      </c>
      <c r="S28" s="31"/>
      <c r="T28" s="30"/>
      <c r="U28" s="32"/>
    </row>
    <row r="29" customFormat="1" ht="138" customHeight="1" spans="1:21">
      <c r="A29" s="14">
        <v>26</v>
      </c>
      <c r="B29" s="17" t="s">
        <v>82</v>
      </c>
      <c r="C29" s="15" t="s">
        <v>83</v>
      </c>
      <c r="D29" s="14" t="s">
        <v>31</v>
      </c>
      <c r="E29" s="16">
        <v>442</v>
      </c>
      <c r="F29" s="18">
        <v>625</v>
      </c>
      <c r="G29" s="18">
        <v>743</v>
      </c>
      <c r="H29" s="18">
        <v>705</v>
      </c>
      <c r="I29" s="18">
        <v>507</v>
      </c>
      <c r="J29" s="18">
        <v>538</v>
      </c>
      <c r="K29" s="18">
        <v>756</v>
      </c>
      <c r="L29" s="18">
        <v>625</v>
      </c>
      <c r="M29" s="18">
        <v>407</v>
      </c>
      <c r="N29" s="18">
        <v>799</v>
      </c>
      <c r="O29" s="18">
        <v>482</v>
      </c>
      <c r="P29" s="18">
        <v>236</v>
      </c>
      <c r="Q29" s="18">
        <v>718</v>
      </c>
      <c r="R29" s="16">
        <f t="shared" si="1"/>
        <v>7583</v>
      </c>
      <c r="S29" s="31"/>
      <c r="T29" s="30"/>
      <c r="U29" s="32" t="s">
        <v>84</v>
      </c>
    </row>
    <row r="30" s="1" customFormat="1" ht="30" customHeight="1" spans="1:21">
      <c r="A30" s="19"/>
      <c r="B30" s="20" t="s">
        <v>85</v>
      </c>
      <c r="C30" s="21"/>
      <c r="D30" s="19"/>
      <c r="E30" s="22"/>
      <c r="F30" s="22"/>
      <c r="G30" s="22"/>
      <c r="H30" s="22"/>
      <c r="I30" s="22"/>
      <c r="J30" s="22"/>
      <c r="K30" s="22"/>
      <c r="L30" s="22"/>
      <c r="M30" s="22"/>
      <c r="N30" s="22"/>
      <c r="O30" s="22"/>
      <c r="P30" s="22"/>
      <c r="Q30" s="22"/>
      <c r="R30" s="22"/>
      <c r="S30" s="34"/>
      <c r="T30" s="35"/>
      <c r="U30" s="33"/>
    </row>
  </sheetData>
  <autoFilter ref="A1:U30">
    <extLst/>
  </autoFilter>
  <mergeCells count="1">
    <mergeCell ref="A1:U1"/>
  </mergeCells>
  <printOptions horizontalCentered="1"/>
  <pageMargins left="0.314583333333333" right="0.314583333333333"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dujun</dc:creator>
  <cp:lastModifiedBy>王勇敢</cp:lastModifiedBy>
  <dcterms:created xsi:type="dcterms:W3CDTF">2024-05-15T07:57:00Z</dcterms:created>
  <dcterms:modified xsi:type="dcterms:W3CDTF">2024-06-25T02:51:19Z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3E9CAB5537A34D19BA2729F44950A47D_13</vt:lpwstr>
  </property>
  <property fmtid="{D5CDD505-2E9C-101B-9397-08002B2CF9AE}" pid="3" name="KSOProductBuildVer">
    <vt:lpwstr>2052-12.1.0.16929</vt:lpwstr>
  </property>
</Properties>
</file>